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1DFB489E-98ED-2D4C-8204-1558AA376D7E}" xr6:coauthVersionLast="47" xr6:coauthVersionMax="47" xr10:uidLastSave="{00000000-0000-0000-0000-000000000000}"/>
  <bookViews>
    <workbookView xWindow="0" yWindow="500" windowWidth="25600" windowHeight="13900" xr2:uid="{5847C9B7-3EF4-BF46-B4D1-CF5229789758}"/>
  </bookViews>
  <sheets>
    <sheet name="All Info" sheetId="1" r:id="rId1"/>
    <sheet name="Timeline" sheetId="7" r:id="rId2"/>
    <sheet name="Attractions" sheetId="5" r:id="rId3"/>
    <sheet name="Hotels &amp; Restaurants" sheetId="3" r:id="rId4"/>
    <sheet name="Downtown 2.28 Mile Walk" sheetId="2" r:id="rId5"/>
    <sheet name="3.57 Mile Run" sheetId="4" r:id="rId6"/>
    <sheet name="All the Rest" sheetId="6" r:id="rId7"/>
  </sheets>
  <definedNames>
    <definedName name="_xlnm.Print_Area" localSheetId="0">'All Info'!$A$15:$J$71</definedName>
    <definedName name="_xlnm.Print_Titles" localSheetId="0">'All Info'!$1:$25</definedName>
  </definedNames>
  <calcPr calcId="191029"/>
  <webPublishing allowPng="1" targetScreenSize="1024x768" codePage="1000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7" l="1"/>
  <c r="A13" i="7" s="1"/>
  <c r="A14" i="7" s="1"/>
  <c r="B14" i="6"/>
  <c r="B12" i="6"/>
  <c r="B10" i="6"/>
  <c r="B7" i="6"/>
  <c r="B7" i="5"/>
  <c r="B8" i="5" s="1"/>
  <c r="B9" i="5" s="1"/>
  <c r="B10" i="5" s="1"/>
  <c r="B11" i="5" s="1"/>
  <c r="B12" i="5" s="1"/>
  <c r="A7" i="4"/>
  <c r="A8" i="4" s="1"/>
  <c r="A9" i="4" s="1"/>
  <c r="A10" i="4" s="1"/>
  <c r="A14" i="4" s="1"/>
  <c r="B91" i="1"/>
  <c r="B92" i="1" s="1"/>
  <c r="B93" i="1" s="1"/>
  <c r="B94" i="1" s="1"/>
  <c r="B98" i="1" s="1"/>
  <c r="B128" i="1"/>
  <c r="B129" i="1" s="1"/>
  <c r="B130" i="1" s="1"/>
  <c r="B131" i="1" s="1"/>
  <c r="B118" i="1"/>
  <c r="J81" i="1"/>
  <c r="B104" i="1"/>
  <c r="B105" i="1" s="1"/>
  <c r="B106" i="1" s="1"/>
  <c r="B107" i="1" s="1"/>
  <c r="B108" i="1" s="1"/>
  <c r="B109" i="1" s="1"/>
  <c r="B120" i="1"/>
  <c r="B116" i="1"/>
  <c r="H65" i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J9" i="1"/>
  <c r="E122" i="1"/>
  <c r="B113" i="1" l="1"/>
</calcChain>
</file>

<file path=xl/sharedStrings.xml><?xml version="1.0" encoding="utf-8"?>
<sst xmlns="http://schemas.openxmlformats.org/spreadsheetml/2006/main" count="670" uniqueCount="315">
  <si>
    <t>White</t>
  </si>
  <si>
    <t>Black</t>
  </si>
  <si>
    <t>Hispanic</t>
  </si>
  <si>
    <t>Asian</t>
  </si>
  <si>
    <t>Other</t>
  </si>
  <si>
    <t>Median Household Income: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</si>
  <si>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</si>
  <si>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</si>
  <si>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</si>
  <si>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</si>
  <si>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</si>
  <si>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</si>
  <si>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</si>
  <si>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</si>
  <si>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Churches</t>
  </si>
  <si>
    <t>Run</t>
  </si>
  <si>
    <t>Miles</t>
  </si>
  <si>
    <t>North</t>
  </si>
  <si>
    <t>West</t>
  </si>
  <si>
    <t>South</t>
  </si>
  <si>
    <t>Historic Houses</t>
  </si>
  <si>
    <t>East</t>
  </si>
  <si>
    <t>   - Places Not Visited</t>
  </si>
  <si>
    <t>South Central Elementary School</t>
  </si>
  <si>
    <t>70's ? Converted church ?</t>
  </si>
  <si>
    <t>Courtyard by Marriott Indianapolis Downtown</t>
  </si>
  <si>
    <t>June 9th</t>
  </si>
  <si>
    <t>June 10th</t>
  </si>
  <si>
    <t>601 W. Washington St.</t>
  </si>
  <si>
    <t>89280740 Confirmation Total $102.02 King</t>
  </si>
  <si>
    <t>33 E. 5th St.</t>
  </si>
  <si>
    <t>June 11th</t>
  </si>
  <si>
    <t>Wednes.</t>
  </si>
  <si>
    <t>Thurs.</t>
  </si>
  <si>
    <t>Nite</t>
  </si>
  <si>
    <t>R2492146490 Confirmation Total $177.11 King</t>
  </si>
  <si>
    <t>Crowne Plaza Dayton - Jean &amp; Dade</t>
  </si>
  <si>
    <t>Crowne Plaza Dayton - Ann &amp; Darby</t>
  </si>
  <si>
    <t>Courtyard by Marriott Dayton-University of Dayton - Jean &amp; Dade</t>
  </si>
  <si>
    <t>Courtyard by Marriott Dayton-University of Dayton - Ann &amp; Darby</t>
  </si>
  <si>
    <t>Friday</t>
  </si>
  <si>
    <t>Saturday</t>
  </si>
  <si>
    <t>2006 Edwin C. Moses Blvd.</t>
  </si>
  <si>
    <t>June 12th</t>
  </si>
  <si>
    <t>89323260 Confirmation Total $187.57 King</t>
  </si>
  <si>
    <t>89336487 Confirmation Total $209.70 2 Queen</t>
  </si>
  <si>
    <t>R2492149571 Confirmation Total $183.60 2 Queen</t>
  </si>
  <si>
    <t>Hilton Garden Inn West Lafayette</t>
  </si>
  <si>
    <t xml:space="preserve">356 E. State St. </t>
  </si>
  <si>
    <t>June 13th</t>
  </si>
  <si>
    <t>3153280086 Confirmation Total $190.46 King</t>
  </si>
  <si>
    <t>22 S. Williams St.</t>
  </si>
  <si>
    <t>Community Area - Dayton, Ohio</t>
  </si>
  <si>
    <t>Abraham &amp; Joseph Nicholas. 10 am - 4 pm.  20-45 Min. Guided Tour, No Reserv.</t>
  </si>
  <si>
    <t>Wright Cycle Co. Shop - NRHP &amp; NHL. 4th of 6 locations. (1895-1897)</t>
  </si>
  <si>
    <t>est. 2019</t>
  </si>
  <si>
    <t>Dayton Incorporated.</t>
  </si>
  <si>
    <t>Chartered.</t>
  </si>
  <si>
    <t>Dayton est. by 12 settlers known as the Thompson Party, one of whom was Benjamin Van Cleve.</t>
  </si>
  <si>
    <t>John Henry Patterson acquired James Ritty's Nat'l Mfg. Co, &amp; his cash register patents, est. Nat'l Cash Register Co. (NCR)</t>
  </si>
  <si>
    <t>Charles F. Kettering invented 1st electronic cash register for NCR.</t>
  </si>
  <si>
    <t>Wright Field was "formally dedicated" on 12 October.</t>
  </si>
  <si>
    <t>Dec. 17, first flight of the Wright Brother's Wright Flyer, Kitty Hawk, N.C.</t>
  </si>
  <si>
    <t>March 21-26. Miami River overflowed, downtown Dayton under 20 ft. of water, approx. 360 died.</t>
  </si>
  <si>
    <t>1825-45</t>
  </si>
  <si>
    <t>Miami and Erie Canal constructed, between Toledo and Cincinnati. 274-miles at a cost of $8 million.</t>
  </si>
  <si>
    <t>Notable People:  City named after Jonathan Dayton (1760-1824) Signer of the Constitution, N.J. U.S. Senator, Speaker, Representative.</t>
  </si>
  <si>
    <t>Peak</t>
  </si>
  <si>
    <t>1869 Fire. 1871 Rebuilt 3 stories instead of original 6. 1,154 seats, $225,000</t>
  </si>
  <si>
    <t>  5 Waterways in Dayton:  Great Miami River, Mad River, Stillwater River, Wolf Creek, and Twin Creek</t>
  </si>
  <si>
    <t>210 North Main St</t>
  </si>
  <si>
    <t>Frederick Hughes</t>
  </si>
  <si>
    <t>Dayton Biltmore Hotel - NRHP. 1981 - Senior Apts.</t>
  </si>
  <si>
    <t>136 S. Dutoit St.</t>
  </si>
  <si>
    <t>Marcus Bossler House - NRHP</t>
  </si>
  <si>
    <t>Unknown</t>
  </si>
  <si>
    <t>101 Woodland Ave</t>
  </si>
  <si>
    <t>4 S. Main St.</t>
  </si>
  <si>
    <t>Frank M. Andrews</t>
  </si>
  <si>
    <t>Frank M. Andrews - Glass Domed Rotunda</t>
  </si>
  <si>
    <t>Conover Building - NRHP 1811 Blacksmith Obadiah Conover had shop here.</t>
  </si>
  <si>
    <t>1422 N. Main St.</t>
  </si>
  <si>
    <t>Peters, Burns &amp; Pretzinger.  1917 Last fire station to use horse drawn equipment.</t>
  </si>
  <si>
    <t>Dayton Fire Station No. 14 - NRHP.</t>
  </si>
  <si>
    <t>225 N. Ludlow St.</t>
  </si>
  <si>
    <t>1840's</t>
  </si>
  <si>
    <t>1860's</t>
  </si>
  <si>
    <t>Robert W. Steele House (Dayton Women's Club est. 1916) - NRHP</t>
  </si>
  <si>
    <t>Renovated 2nd Empire Style.  1859-1861 Steele Gov. of what became Co. State.</t>
  </si>
  <si>
    <t>117 W. Monument Ave.</t>
  </si>
  <si>
    <t>Schenck and Williams</t>
  </si>
  <si>
    <t>Dayton YMCA Building - NRHP (Landing Apartments)</t>
  </si>
  <si>
    <t>Carrillon Historical Park</t>
  </si>
  <si>
    <t>Reinhard &amp; Hofmeister. Landscape: Olmstead Bros.</t>
  </si>
  <si>
    <t>(Col. Edward) Deed's Carillon &amp; Deed's Barn both NRHP</t>
  </si>
  <si>
    <t>Carillon Historical Park, Lock #17 Miami and Erie Canal here</t>
  </si>
  <si>
    <t>Unknown. 1904 Poet Dunbar bought house for mother, Matilda. Died here of TB.</t>
  </si>
  <si>
    <t>Paul Laurence Dunbar (1872-1906) House - 1966 NRHP &amp; 1962 NHL.</t>
  </si>
  <si>
    <t>Peters, Burns &amp; Pretzinger.</t>
  </si>
  <si>
    <t>First Lutheran Church - NRHP</t>
  </si>
  <si>
    <t>138 W. 1st St.</t>
  </si>
  <si>
    <t>Oscar M. Gottschall House - NRHP</t>
  </si>
  <si>
    <t>Dayton Memorial Hall - NRHP</t>
  </si>
  <si>
    <t>125 E. First St.</t>
  </si>
  <si>
    <t>Montgomery County Courthouse - NRHP (Old Court House) 1859 Sept 17…</t>
  </si>
  <si>
    <t>21 N. Main St. …Lincoln speech here.</t>
  </si>
  <si>
    <t>Turner Opera House (1919 renamed Victoria Theatre) - NRHP 1975</t>
  </si>
  <si>
    <t>Dayton Arcade - NRHP</t>
  </si>
  <si>
    <t>120 W. 2nd St.</t>
  </si>
  <si>
    <t>Mutual Home &amp; Savings Association Building - NRHP (Liberty Tower)</t>
  </si>
  <si>
    <t>Schenck &amp; Williams. Tallest Building in Dayton until 1969.</t>
  </si>
  <si>
    <t>120 W. 3rd St.</t>
  </si>
  <si>
    <t>Knox T. Taylor,Herbert B. Knox.</t>
  </si>
  <si>
    <t>Old Post Office And Federal Building - NRHP</t>
  </si>
  <si>
    <t>Isaac Pollack House - NRHP</t>
  </si>
  <si>
    <t>1979 moved to present location</t>
  </si>
  <si>
    <t>208 W. Monument Ave.</t>
  </si>
  <si>
    <t>24 Klee St.</t>
  </si>
  <si>
    <t>John R. Reynolds House - NRHP</t>
  </si>
  <si>
    <t>Sacred Heart Catholic Church &amp; Rectory - NRHP</t>
  </si>
  <si>
    <t>217 W. Fourth St.</t>
  </si>
  <si>
    <t>Charles Insco Williams. $100,000</t>
  </si>
  <si>
    <t>543 Xenia Ave.</t>
  </si>
  <si>
    <t>St. Mary Roman Catholic Church - NRHP</t>
  </si>
  <si>
    <t>John B. Vermont. $125,000</t>
  </si>
  <si>
    <t>2335 Wayne Ave.</t>
  </si>
  <si>
    <t>Dr.Thomas Story Kirkbride</t>
  </si>
  <si>
    <t>1855, 1866, 1868</t>
  </si>
  <si>
    <t>Woodland Cemetery &amp; Arboretum.    Gateway, Chapel and Office - NRHP.</t>
  </si>
  <si>
    <t>John Whitten Van Cleve Incorpated Cemetery.  Burns &amp; Peters, Adolph Strauch</t>
  </si>
  <si>
    <t>1313 East 5th St</t>
  </si>
  <si>
    <t>Stivers Manual Training High School - NRHP</t>
  </si>
  <si>
    <t>Southern Ohio Lunatic Asylum (Dayton Mental Health Center) - NRHP</t>
  </si>
  <si>
    <t>Charles Insco Williams.  2008 Renovated</t>
  </si>
  <si>
    <t>36-44 South Main St</t>
  </si>
  <si>
    <t>Charles Herby. $305,000. 1931 7 Story Church added to original 14 story building.</t>
  </si>
  <si>
    <t>138 N. Main St.</t>
  </si>
  <si>
    <t>United Brethren Publishing House (Centre City Building) NRHP - For Sale</t>
  </si>
  <si>
    <t>Lorenz+Williams, Inc. 408 ft. Dayton's tallest building. $15M. Unique Zip Code</t>
  </si>
  <si>
    <t>Winters Tower.  (Stratacache Tower was Kettering Tower) 30 stories</t>
  </si>
  <si>
    <t>40 N Main St</t>
  </si>
  <si>
    <t>35 W 4th St</t>
  </si>
  <si>
    <t>420 South Ludlow St</t>
  </si>
  <si>
    <t>The Citizens Motorcar Company (America's Packard Museum)</t>
  </si>
  <si>
    <t>Restored Dealership converted into a museum with over 50 autos.</t>
  </si>
  <si>
    <t>456 Belmonte Park N</t>
  </si>
  <si>
    <t>Edward Brodhead Green.  Stairs modeled after garden stairs at the Villa d'Este</t>
  </si>
  <si>
    <t> Great Miami River, Mad River, Stillwater River, Wolf Creek, and Twin Creek</t>
  </si>
  <si>
    <t>2nd Street Market - former Baltimore and Ohio Railroad warehouse</t>
  </si>
  <si>
    <t xml:space="preserve">Renovated  </t>
  </si>
  <si>
    <t>600 E. Second St.</t>
  </si>
  <si>
    <t>confluence of Great Miami &amp; Mad Rivers</t>
  </si>
  <si>
    <t>Riverscape MetroPark - Five Rivers Fountain of Lights, Deed's Point Bridge</t>
  </si>
  <si>
    <t>215 E 3rd St.</t>
  </si>
  <si>
    <t>Dayton Metro Library - Main - Est. 1888 in Cooper Park</t>
  </si>
  <si>
    <t>Group 4. $64M. 125,000 Sq Ft.</t>
  </si>
  <si>
    <t>originally Wilbur Wright Field, 1931 Renamed Patterson Field, 1948 Merged.</t>
  </si>
  <si>
    <t>2380 Memorial Rd.</t>
  </si>
  <si>
    <t>Wright-Patterson Air Force Base - 1948 est. 1904-1905 Wright Bros. exprmt.</t>
  </si>
  <si>
    <t>1000 Carillon Boulevard</t>
  </si>
  <si>
    <t>Schenck and Williams (1903 Cornell grads)</t>
  </si>
  <si>
    <t>34 N. Main St.</t>
  </si>
  <si>
    <t>Third National Bank Building - 14 stories - for sale by City</t>
  </si>
  <si>
    <t>City Church Dayton</t>
  </si>
  <si>
    <t>1930's ?</t>
  </si>
  <si>
    <t>1980's ?</t>
  </si>
  <si>
    <t>NAS, Converted offices, newer façade</t>
  </si>
  <si>
    <t>149 Franklin St.</t>
  </si>
  <si>
    <t>Emmanuel Catholic Church</t>
  </si>
  <si>
    <t>$93,000, 166 X 84ft, Height 65ft. 1895-1897 floors, chandeliers, Stations of Cross</t>
  </si>
  <si>
    <t>Westminster Presbyterian Church - Organized 1799.</t>
  </si>
  <si>
    <t>Ralph Adams Cram.</t>
  </si>
  <si>
    <t>125 N Wilkinson St.</t>
  </si>
  <si>
    <t>Christ Episcopal Church</t>
  </si>
  <si>
    <t>20 W First St.</t>
  </si>
  <si>
    <t>New Hope Church</t>
  </si>
  <si>
    <t>NAS Storefront Church</t>
  </si>
  <si>
    <t>Hope Lutheran Church est. 1881.</t>
  </si>
  <si>
    <t>Nice Gothic Brick</t>
  </si>
  <si>
    <t>First Baptist Church (Next to YMCA)</t>
  </si>
  <si>
    <t>111 W Monument Ave.</t>
  </si>
  <si>
    <t>St. Joseph Catholic Church</t>
  </si>
  <si>
    <t>411 E 2nd St.</t>
  </si>
  <si>
    <t>1990's ?</t>
  </si>
  <si>
    <t>New - Nice Gothic Brick</t>
  </si>
  <si>
    <t>Our Lady of the Rosary Church &amp; School - est. 1888.</t>
  </si>
  <si>
    <t>22 Notre Dame Ave.</t>
  </si>
  <si>
    <t>W. L. Jaekle</t>
  </si>
  <si>
    <t>623 Valley St</t>
  </si>
  <si>
    <t>Dayton Children's Hospital, Children's Garden, Shriners Children's Ohio</t>
  </si>
  <si>
    <t>8 Story patient tower Opened.  1919 - Annae Barney Gorman est. Commnty Cntr</t>
  </si>
  <si>
    <t>44 S Ludlow St</t>
  </si>
  <si>
    <t>320 S Main St.</t>
  </si>
  <si>
    <t>Howard Daniels. modeled after 5th Century Temple of Hephaestus in Athens</t>
  </si>
  <si>
    <t>June 10th, Thursday Music Bingo</t>
  </si>
  <si>
    <t>Courthouse Square - Est. when the 1881-1884  'New Court House'  was…</t>
  </si>
  <si>
    <t>23 N. Main St. …demolished in 1972.</t>
  </si>
  <si>
    <t xml:space="preserve">  Dedicated 1974</t>
  </si>
  <si>
    <t>101 W Third St</t>
  </si>
  <si>
    <t>YMCA Building (Since 1940, Dayton City Hall)</t>
  </si>
  <si>
    <t>43 S. Main St</t>
  </si>
  <si>
    <t>Benjamin F. Kuhns (1825-?) Building - NRHP</t>
  </si>
  <si>
    <t>Peters &amp; Burns; Beaver &amp; Butt. Kuhns was an Industrialist - farm implements.</t>
  </si>
  <si>
    <t>The Commercial Building - NRHP</t>
  </si>
  <si>
    <t>Albert A. Pretzinger.</t>
  </si>
  <si>
    <t>Dayton Daily News Building - NRHP</t>
  </si>
  <si>
    <t>The Architect's League, Ltd., Luther Peters, George Hermann, Clifford C. Brown</t>
  </si>
  <si>
    <t>Peters, Burns &amp; Pretzinger</t>
  </si>
  <si>
    <t>45 S Ludlow St</t>
  </si>
  <si>
    <t>Eagles Building -  NRHP (City Day Community School - est. 1999)</t>
  </si>
  <si>
    <t xml:space="preserve">Unknown.   </t>
  </si>
  <si>
    <t>219 N. Paul Laurence Dunbar St.</t>
  </si>
  <si>
    <t>65 acres. Also here, Wright Flyer III - NRHP. 1940 Bells.</t>
  </si>
  <si>
    <t>99 E Livingston Ave</t>
  </si>
  <si>
    <t>410 S Main St.</t>
  </si>
  <si>
    <t>146 E 3rd St.</t>
  </si>
  <si>
    <t>Opens at 7:30 am Thursday &amp; Friday</t>
  </si>
  <si>
    <t>Third Perk Coffeehouse - 3/10 mile North of Crowne Plaza</t>
  </si>
  <si>
    <t>McDonalds - 3/10 mile South of Crowne Plaza</t>
  </si>
  <si>
    <t>Opens at 5:00 am Thursday &amp; riday</t>
  </si>
  <si>
    <t>Opens at 7:00 am Thursday &amp; Friday</t>
  </si>
  <si>
    <t>Subway - 2/10 mile North of Crown Plaza</t>
  </si>
  <si>
    <t>45 S Main St.</t>
  </si>
  <si>
    <t>824 E 5th St.</t>
  </si>
  <si>
    <t>(937) 222-0204</t>
  </si>
  <si>
    <t>(937) 222-2892</t>
  </si>
  <si>
    <t>225 E. 6th St.</t>
  </si>
  <si>
    <t>"oldest continuous operating potato chip company in the United States."</t>
  </si>
  <si>
    <t>Headquarters - Dayton, Ohio</t>
  </si>
  <si>
    <t>Mikesell's Potato Chip Company, founded by Daniel W. Mikesell</t>
  </si>
  <si>
    <t>Downtown</t>
  </si>
  <si>
    <t>Oregon</t>
  </si>
  <si>
    <t>Webster Station</t>
  </si>
  <si>
    <t>South Park</t>
  </si>
  <si>
    <t>Midtown Dayton</t>
  </si>
  <si>
    <t>McPherson</t>
  </si>
  <si>
    <t>Five Points</t>
  </si>
  <si>
    <t>Old Dayton</t>
  </si>
  <si>
    <t>Grafton Hill</t>
  </si>
  <si>
    <t>Monument Ave.</t>
  </si>
  <si>
    <t>Perry St.</t>
  </si>
  <si>
    <t>5th St.</t>
  </si>
  <si>
    <t>Patterson Blvd.</t>
  </si>
  <si>
    <t>Public Square</t>
  </si>
  <si>
    <t>Commercial Buildings</t>
  </si>
  <si>
    <t>Newspaper</t>
  </si>
  <si>
    <t>Hotel</t>
  </si>
  <si>
    <t>Wm Earl Russ, Albert Pretzinger.  Tribute to Civil &amp; Spanish-American War vets.</t>
  </si>
  <si>
    <t>YMCA Buildings</t>
  </si>
  <si>
    <t>Memorial Hall</t>
  </si>
  <si>
    <t>Government Buildings</t>
  </si>
  <si>
    <t>Theater</t>
  </si>
  <si>
    <t>Librarie</t>
  </si>
  <si>
    <t>N</t>
  </si>
  <si>
    <t>W</t>
  </si>
  <si>
    <t>S</t>
  </si>
  <si>
    <t>NE</t>
  </si>
  <si>
    <t>E</t>
  </si>
  <si>
    <t>SE</t>
  </si>
  <si>
    <t>Interactive:</t>
  </si>
  <si>
    <t>The Dayton Art Museum - est. 1919 - NRHP 1930 moved here</t>
  </si>
  <si>
    <t>McGinnis &amp; Walsh. $95,700</t>
  </si>
  <si>
    <t>Lily's Dayton</t>
  </si>
  <si>
    <t>329 E 5th St.</t>
  </si>
  <si>
    <t>no breakfast or Lunch on Thurs or Fri.</t>
  </si>
  <si>
    <t>300 Wayne Ave.</t>
  </si>
  <si>
    <t>Franco's - Friday Reservation - 6 Pm</t>
  </si>
  <si>
    <t>Jay's Seafood - Thursday Reservation - 6 Pm</t>
  </si>
  <si>
    <t>Open 11:00 am Lunch</t>
  </si>
  <si>
    <t>Great Miami, Mad, &amp; Stillwater Rivers, Wolf &amp; Twin Creeks</t>
  </si>
  <si>
    <t>Attractions - Dayton, Ohio</t>
  </si>
  <si>
    <t>Hotels &amp; Restaurants - Dayton, Ohio</t>
  </si>
  <si>
    <t>Downtown - Dayton, Ohio</t>
  </si>
  <si>
    <t>3.57 Mile Run - Dayton, Ohio</t>
  </si>
  <si>
    <t>All the Rest - Dayton, Ohio</t>
  </si>
  <si>
    <t xml:space="preserve">Open 11:00 am  </t>
  </si>
  <si>
    <t>Open 11:00 am</t>
  </si>
  <si>
    <t>530 E 5th St.</t>
  </si>
  <si>
    <t>Open 8:00 am</t>
  </si>
  <si>
    <t>Diner 416 - Saturday Breakfast</t>
  </si>
  <si>
    <t>601 S Main St.</t>
  </si>
  <si>
    <t>Wednesday</t>
  </si>
  <si>
    <t>drive to Indianapolis</t>
  </si>
  <si>
    <t>2 hrs 56 minutes</t>
  </si>
  <si>
    <t>Timeline</t>
  </si>
  <si>
    <t>Thursday</t>
  </si>
  <si>
    <t>drive to Dayton</t>
  </si>
  <si>
    <t>drive to West Lafayette</t>
  </si>
  <si>
    <t>2 hrs 54 minutes</t>
  </si>
  <si>
    <t>Sunday</t>
  </si>
  <si>
    <t>drive home</t>
  </si>
  <si>
    <t>2 hrs 7 minutes</t>
  </si>
  <si>
    <t>Packet Pickup</t>
  </si>
  <si>
    <t>11:00 am to 6 pm</t>
  </si>
  <si>
    <t>leave Indianapolis</t>
  </si>
  <si>
    <t>416 E. 5th St.</t>
  </si>
  <si>
    <t>The Brunch Club - Friday Breakfast</t>
  </si>
  <si>
    <t>Dublin Pub - Thursday Lunch</t>
  </si>
  <si>
    <t>Jay's Seafood - Reservation - 6 Pm Thursday Dinner</t>
  </si>
  <si>
    <t>The Trolley Stop - Friday Lunch</t>
  </si>
  <si>
    <t>Franco's - Reservation - 6 Pm - Friday Dinner</t>
  </si>
  <si>
    <t>Diner 416 - Saturday Breakfast after Race</t>
  </si>
  <si>
    <t>COFFEE</t>
  </si>
  <si>
    <t>Diet Coke</t>
  </si>
  <si>
    <t>3.57 mile Run on the North, East, and South Sides of Dayton</t>
  </si>
  <si>
    <t>"Oldest continuously operating potato chip company</t>
  </si>
  <si>
    <t xml:space="preserve"> in the United States."</t>
  </si>
  <si>
    <t>6123 Far Hills Ave. Dayton 45459.  7.5 miles, 18 mins South</t>
  </si>
  <si>
    <t>2.28 mile Walk around Downtown Dayton, Wright Cycle Co. Shop, Paul Dunbar House</t>
  </si>
  <si>
    <t>Woodlands Cemetery &amp; Arboretum</t>
  </si>
  <si>
    <t>Carillon Historic Park - Opens at 9:30, Wright Brothers Nat'l Museum, Lock #17 Miami &amp; Erie Canal, Deeds Barn</t>
  </si>
  <si>
    <t>2 hr 7 minutes - arrive in time for lunch at Dublin Pub at Noon.</t>
  </si>
  <si>
    <t>Lunch - The Trolley Stop, Packard Museum, Dayton Art Museum - Open Friday</t>
  </si>
  <si>
    <t>Dublin Pub - Thursday Lunch Noon</t>
  </si>
  <si>
    <t xml:space="preserve"> m,,,,,,,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</si>
</sst>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2"/>
      <color rgb="FF000000"/>
      <name val="Calibri"/>
      <family val="2"/>
    </font>
    <font>
      <b/>
      <u/>
      <sz val="24"/>
      <color rgb="FF000000"/>
      <name val="Arial"/>
      <family val="2"/>
    </font>
    <font>
      <sz val="10"/>
      <color rgb="FF000000"/>
      <name val="Helvetica"/>
      <family val="2"/>
    </font>
    <font>
      <sz val="16"/>
      <color rgb="FF000000"/>
      <name val="Helvetica"/>
      <family val="2"/>
    </font>
    <font>
      <b/>
      <sz val="16"/>
      <color rgb="FF000000"/>
      <name val="Helvetica"/>
      <family val="2"/>
    </font>
    <font>
      <b/>
      <u/>
      <sz val="16"/>
      <color rgb="FF000000"/>
      <name val="Helvetica"/>
      <family val="2"/>
    </font>
    <font>
      <sz val="16"/>
      <color theme="1"/>
      <name val="Calibri"/>
      <family val="2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6"/>
      <color rgb="FF202122"/>
      <name val="Arial"/>
      <family val="2"/>
    </font>
    <font>
      <b/>
      <u/>
      <sz val="16"/>
      <color rgb="FF000000"/>
      <name val="Arial"/>
      <family val="2"/>
    </font>
    <font>
      <b/>
      <u/>
      <sz val="16"/>
      <color rgb="FF000000"/>
      <name val="Calibri"/>
      <family val="2"/>
    </font>
    <font>
      <sz val="16"/>
      <color rgb="FF000000"/>
      <name val="Calibri"/>
      <family val="2"/>
    </font>
    <font>
      <b/>
      <u/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/>
    <xf numFmtId="10" fontId="5" fillId="0" borderId="0" xfId="0" applyNumberFormat="1" applyFont="1" applyAlignment="1">
      <alignment horizontal="left"/>
    </xf>
    <xf numFmtId="0" fontId="2" fillId="0" borderId="0" xfId="0" applyFont="1"/>
    <xf numFmtId="6" fontId="5" fillId="0" borderId="0" xfId="0" applyNumberFormat="1" applyFont="1"/>
    <xf numFmtId="0" fontId="2" fillId="0" borderId="0" xfId="0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4" fillId="0" borderId="0" xfId="0" applyFont="1"/>
    <xf numFmtId="0" fontId="2" fillId="0" borderId="0" xfId="0" quotePrefix="1" applyFont="1" applyAlignment="1">
      <alignment horizontal="right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6" fontId="14" fillId="0" borderId="0" xfId="0" applyNumberFormat="1" applyFont="1"/>
    <xf numFmtId="0" fontId="15" fillId="0" borderId="0" xfId="0" applyFont="1"/>
    <xf numFmtId="0" fontId="16" fillId="0" borderId="0" xfId="0" applyFont="1"/>
    <xf numFmtId="3" fontId="15" fillId="0" borderId="0" xfId="0" applyNumberFormat="1" applyFont="1"/>
    <xf numFmtId="3" fontId="17" fillId="0" borderId="0" xfId="0" applyNumberFormat="1" applyFont="1"/>
    <xf numFmtId="0" fontId="15" fillId="0" borderId="0" xfId="0" applyFont="1" applyAlignment="1">
      <alignment horizontal="right"/>
    </xf>
    <xf numFmtId="10" fontId="15" fillId="0" borderId="0" xfId="0" applyNumberFormat="1" applyFont="1" applyAlignment="1">
      <alignment horizontal="left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centerContinuous"/>
    </xf>
    <xf numFmtId="0" fontId="20" fillId="0" borderId="0" xfId="0" applyFont="1" applyAlignment="1">
      <alignment horizontal="centerContinuous"/>
    </xf>
    <xf numFmtId="0" fontId="18" fillId="0" borderId="0" xfId="0" applyFont="1" applyAlignment="1">
      <alignment horizontal="left"/>
    </xf>
    <xf numFmtId="0" fontId="21" fillId="0" borderId="0" xfId="0" applyFont="1" applyAlignment="1">
      <alignment horizontal="centerContinuous"/>
    </xf>
    <xf numFmtId="16" fontId="15" fillId="0" borderId="0" xfId="0" applyNumberFormat="1" applyFont="1"/>
    <xf numFmtId="18" fontId="1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52E2-A9F6-1349-825A-B8B350981595}">
  <sheetPr>
    <pageSetUpPr fitToPage="1"/>
  </sheetPr>
  <dimension ref="A1:J151"/>
  <sheetViews>
    <sheetView tabSelected="1" zoomScale="80" zoomScaleNormal="80" workbookViewId="0">
      <selection activeCell="A15" sqref="A15:J71"/>
    </sheetView>
  </sheetViews>
  <sheetFormatPr baseColWidth="10" defaultRowHeight="16" x14ac:dyDescent="0.2"/>
  <cols>
    <col min="1" max="1" width="5" customWidth="1"/>
    <col min="2" max="2" width="10.83203125" customWidth="1"/>
    <col min="3" max="3" width="81.33203125" customWidth="1"/>
    <col min="4" max="4" width="11.83203125" customWidth="1"/>
    <col min="5" max="5" width="51" customWidth="1"/>
    <col min="6" max="6" width="12.6640625" customWidth="1"/>
    <col min="7" max="7" width="13.5" customWidth="1"/>
    <col min="8" max="8" width="13.1640625" customWidth="1"/>
    <col min="9" max="9" width="13.6640625" customWidth="1"/>
    <col min="10" max="10" width="85.5" customWidth="1"/>
  </cols>
  <sheetData>
    <row r="1" spans="1:10" ht="30" x14ac:dyDescent="0.3">
      <c r="B1" s="1" t="s">
        <v>52</v>
      </c>
      <c r="C1" s="2"/>
      <c r="D1" s="2"/>
      <c r="E1" s="2"/>
      <c r="F1" s="2"/>
      <c r="G1" s="2"/>
      <c r="H1" s="2"/>
      <c r="I1" s="2"/>
      <c r="J1" s="3"/>
    </row>
    <row r="2" spans="1:10" ht="20" x14ac:dyDescent="0.2">
      <c r="B2" s="4"/>
      <c r="C2" s="2"/>
      <c r="D2" s="2"/>
      <c r="E2" s="2"/>
      <c r="F2" s="2"/>
      <c r="G2" s="2"/>
      <c r="H2" s="2"/>
      <c r="I2" s="2"/>
      <c r="J2" s="3"/>
    </row>
    <row r="3" spans="1:10" ht="20" x14ac:dyDescent="0.2">
      <c r="B3" s="5">
        <v>1796</v>
      </c>
      <c r="C3" s="6" t="s">
        <v>58</v>
      </c>
      <c r="D3" s="6"/>
      <c r="E3" s="3"/>
      <c r="F3" s="29"/>
      <c r="G3" s="6">
        <v>1810</v>
      </c>
      <c r="H3" s="29">
        <v>383</v>
      </c>
      <c r="I3" s="6" t="s">
        <v>0</v>
      </c>
      <c r="J3" s="34">
        <v>0.51700000000000002</v>
      </c>
    </row>
    <row r="4" spans="1:10" ht="20" x14ac:dyDescent="0.2">
      <c r="B4" s="6">
        <v>1805</v>
      </c>
      <c r="C4" s="6" t="s">
        <v>56</v>
      </c>
      <c r="D4" s="6"/>
      <c r="E4" s="3"/>
      <c r="F4" s="29"/>
      <c r="G4" s="6">
        <v>1900</v>
      </c>
      <c r="H4" s="32">
        <v>85333</v>
      </c>
      <c r="I4" s="6" t="s">
        <v>1</v>
      </c>
      <c r="J4" s="34">
        <v>0.42899999999999999</v>
      </c>
    </row>
    <row r="5" spans="1:10" ht="20" x14ac:dyDescent="0.2">
      <c r="B5" s="6" t="s">
        <v>64</v>
      </c>
      <c r="C5" s="8" t="s">
        <v>65</v>
      </c>
      <c r="D5" s="6"/>
      <c r="E5" s="3"/>
      <c r="F5" s="33" t="s">
        <v>67</v>
      </c>
      <c r="G5" s="6">
        <v>1960</v>
      </c>
      <c r="H5" s="31">
        <v>262332</v>
      </c>
      <c r="I5" s="6" t="s">
        <v>2</v>
      </c>
      <c r="J5" s="34">
        <v>0.03</v>
      </c>
    </row>
    <row r="6" spans="1:10" ht="20" x14ac:dyDescent="0.2">
      <c r="B6" s="6">
        <v>1841</v>
      </c>
      <c r="C6" s="8" t="s">
        <v>57</v>
      </c>
      <c r="D6" s="6"/>
      <c r="E6" s="29"/>
      <c r="F6" s="29"/>
      <c r="G6" s="6">
        <v>1990</v>
      </c>
      <c r="H6" s="31">
        <v>182044</v>
      </c>
      <c r="I6" s="6" t="s">
        <v>3</v>
      </c>
      <c r="J6" s="34">
        <v>1.2999999999999999E-2</v>
      </c>
    </row>
    <row r="7" spans="1:10" ht="20" x14ac:dyDescent="0.2">
      <c r="B7" s="29">
        <v>1884</v>
      </c>
      <c r="C7" s="29" t="s">
        <v>59</v>
      </c>
      <c r="D7" s="6"/>
      <c r="E7" s="29"/>
      <c r="F7" s="29"/>
      <c r="G7" s="5" t="s">
        <v>55</v>
      </c>
      <c r="H7" s="31">
        <v>140407</v>
      </c>
      <c r="I7" s="6" t="s">
        <v>4</v>
      </c>
      <c r="J7" s="34">
        <v>1.0999999999999999E-2</v>
      </c>
    </row>
    <row r="8" spans="1:10" ht="20" x14ac:dyDescent="0.2">
      <c r="B8" s="29">
        <v>1903</v>
      </c>
      <c r="C8" s="29" t="s">
        <v>62</v>
      </c>
      <c r="D8" s="6"/>
      <c r="E8" s="29"/>
      <c r="F8" s="29"/>
      <c r="G8" s="6"/>
      <c r="H8" s="29"/>
      <c r="I8" s="29"/>
      <c r="J8" s="7"/>
    </row>
    <row r="9" spans="1:10" ht="20" x14ac:dyDescent="0.2">
      <c r="B9" s="6">
        <v>1906</v>
      </c>
      <c r="C9" s="8" t="s">
        <v>60</v>
      </c>
      <c r="D9" s="6"/>
      <c r="E9" s="29"/>
      <c r="F9" s="29"/>
      <c r="G9" s="5" t="s">
        <v>5</v>
      </c>
      <c r="H9" s="9">
        <v>27523</v>
      </c>
      <c r="I9" s="6" t="s">
        <v>6</v>
      </c>
      <c r="J9" s="7">
        <f>SUM(J3:J8)</f>
        <v>1</v>
      </c>
    </row>
    <row r="10" spans="1:10" ht="20" x14ac:dyDescent="0.2">
      <c r="B10" s="6">
        <v>1913</v>
      </c>
      <c r="C10" s="6" t="s">
        <v>63</v>
      </c>
      <c r="D10" s="6"/>
      <c r="E10" s="6"/>
      <c r="F10" s="29"/>
      <c r="G10" s="29"/>
      <c r="H10" s="29"/>
      <c r="I10" s="29"/>
      <c r="J10" s="3"/>
    </row>
    <row r="11" spans="1:10" ht="20" x14ac:dyDescent="0.2">
      <c r="B11" s="6">
        <v>1927</v>
      </c>
      <c r="C11" s="6" t="s">
        <v>61</v>
      </c>
      <c r="D11" s="6"/>
      <c r="E11" s="6"/>
      <c r="F11" s="29"/>
      <c r="G11" s="29"/>
      <c r="H11" s="29"/>
      <c r="I11" s="6"/>
      <c r="J11" s="3"/>
    </row>
    <row r="12" spans="1:10" ht="20" x14ac:dyDescent="0.2">
      <c r="B12" s="6"/>
      <c r="C12" s="6"/>
      <c r="D12" s="8"/>
      <c r="E12" s="8"/>
      <c r="F12" s="10"/>
      <c r="G12" s="8"/>
      <c r="H12" s="8"/>
      <c r="I12" s="8"/>
      <c r="J12" s="3"/>
    </row>
    <row r="13" spans="1:10" ht="20" x14ac:dyDescent="0.2">
      <c r="B13" s="6" t="s">
        <v>66</v>
      </c>
      <c r="C13" s="6"/>
      <c r="D13" s="8"/>
      <c r="E13" s="8"/>
      <c r="F13" s="8"/>
      <c r="G13" s="8"/>
      <c r="H13" s="29"/>
      <c r="I13" s="29"/>
      <c r="J13" s="3"/>
    </row>
    <row r="14" spans="1:10" ht="20" x14ac:dyDescent="0.2">
      <c r="B14" s="8" t="s">
        <v>69</v>
      </c>
      <c r="C14" s="8"/>
      <c r="D14" s="8"/>
      <c r="E14" s="8"/>
      <c r="F14" s="8"/>
      <c r="G14" s="8"/>
      <c r="H14" s="8"/>
      <c r="I14" s="8"/>
      <c r="J14" s="3"/>
    </row>
    <row r="15" spans="1:10" ht="20" x14ac:dyDescent="0.2">
      <c r="A15" t="s">
        <v>314</v>
      </c>
      <c r="B15" s="8"/>
      <c r="C15" s="8"/>
      <c r="D15" s="8"/>
      <c r="E15" s="8"/>
      <c r="F15" s="8"/>
      <c r="G15" s="12" t="s">
        <v>7</v>
      </c>
      <c r="H15" s="12"/>
      <c r="I15" s="8"/>
      <c r="J15" s="3"/>
    </row>
    <row r="16" spans="1:10" ht="20" x14ac:dyDescent="0.2">
      <c r="B16" s="8"/>
      <c r="C16" s="13" t="s">
        <v>8</v>
      </c>
      <c r="D16" s="13" t="s">
        <v>34</v>
      </c>
      <c r="E16" s="13" t="s">
        <v>9</v>
      </c>
      <c r="F16" s="13" t="s">
        <v>10</v>
      </c>
      <c r="G16" s="13" t="s">
        <v>11</v>
      </c>
      <c r="H16" s="13" t="s">
        <v>12</v>
      </c>
      <c r="I16" s="13" t="s">
        <v>13</v>
      </c>
      <c r="J16" s="3"/>
    </row>
    <row r="17" spans="2:10" ht="10" customHeight="1" x14ac:dyDescent="0.2">
      <c r="B17" s="8"/>
      <c r="C17" s="3"/>
      <c r="D17" s="3"/>
      <c r="E17" s="3"/>
      <c r="F17" s="3"/>
      <c r="G17" s="3"/>
      <c r="H17" s="3"/>
      <c r="I17" s="3"/>
      <c r="J17" s="3"/>
    </row>
    <row r="18" spans="2:10" ht="20" x14ac:dyDescent="0.2">
      <c r="B18" s="8"/>
      <c r="C18" s="29" t="s">
        <v>25</v>
      </c>
      <c r="D18" s="29" t="s">
        <v>32</v>
      </c>
      <c r="E18" s="29" t="s">
        <v>28</v>
      </c>
      <c r="F18" s="29">
        <v>46204</v>
      </c>
      <c r="G18" s="29" t="s">
        <v>26</v>
      </c>
      <c r="H18" s="29" t="s">
        <v>27</v>
      </c>
      <c r="I18" s="29" t="s">
        <v>29</v>
      </c>
      <c r="J18" s="29"/>
    </row>
    <row r="19" spans="2:10" ht="20" x14ac:dyDescent="0.2">
      <c r="B19" s="8"/>
      <c r="C19" s="29" t="s">
        <v>36</v>
      </c>
      <c r="D19" s="29" t="s">
        <v>33</v>
      </c>
      <c r="E19" s="29" t="s">
        <v>30</v>
      </c>
      <c r="F19" s="29">
        <v>45402</v>
      </c>
      <c r="G19" s="29" t="s">
        <v>27</v>
      </c>
      <c r="H19" s="29" t="s">
        <v>31</v>
      </c>
      <c r="I19" s="29" t="s">
        <v>35</v>
      </c>
      <c r="J19" s="29"/>
    </row>
    <row r="20" spans="2:10" ht="20" x14ac:dyDescent="0.2">
      <c r="B20" s="8"/>
      <c r="C20" s="29" t="s">
        <v>37</v>
      </c>
      <c r="D20" s="29" t="s">
        <v>33</v>
      </c>
      <c r="E20" s="29" t="s">
        <v>30</v>
      </c>
      <c r="F20" s="29">
        <v>45402</v>
      </c>
      <c r="G20" s="29" t="s">
        <v>27</v>
      </c>
      <c r="H20" s="29" t="s">
        <v>31</v>
      </c>
      <c r="I20" s="29" t="s">
        <v>46</v>
      </c>
      <c r="J20" s="29"/>
    </row>
    <row r="21" spans="2:10" ht="20" x14ac:dyDescent="0.2">
      <c r="B21" s="8"/>
      <c r="C21" s="29" t="s">
        <v>38</v>
      </c>
      <c r="D21" s="29" t="s">
        <v>40</v>
      </c>
      <c r="E21" s="29" t="s">
        <v>42</v>
      </c>
      <c r="F21" s="29">
        <v>45417</v>
      </c>
      <c r="G21" s="29" t="s">
        <v>31</v>
      </c>
      <c r="H21" s="29" t="s">
        <v>43</v>
      </c>
      <c r="I21" s="29" t="s">
        <v>44</v>
      </c>
      <c r="J21" s="29"/>
    </row>
    <row r="22" spans="2:10" ht="20" x14ac:dyDescent="0.2">
      <c r="B22" s="8"/>
      <c r="C22" s="29" t="s">
        <v>39</v>
      </c>
      <c r="D22" s="29" t="s">
        <v>40</v>
      </c>
      <c r="E22" s="29" t="s">
        <v>42</v>
      </c>
      <c r="F22" s="29">
        <v>45417</v>
      </c>
      <c r="G22" s="29" t="s">
        <v>31</v>
      </c>
      <c r="H22" s="29" t="s">
        <v>43</v>
      </c>
      <c r="I22" s="29" t="s">
        <v>45</v>
      </c>
      <c r="J22" s="29"/>
    </row>
    <row r="23" spans="2:10" ht="20" x14ac:dyDescent="0.2">
      <c r="B23" s="8"/>
      <c r="C23" s="29" t="s">
        <v>47</v>
      </c>
      <c r="D23" s="29" t="s">
        <v>41</v>
      </c>
      <c r="E23" s="29" t="s">
        <v>48</v>
      </c>
      <c r="F23" s="29">
        <v>47906</v>
      </c>
      <c r="G23" s="29" t="s">
        <v>43</v>
      </c>
      <c r="H23" s="29" t="s">
        <v>49</v>
      </c>
      <c r="I23" s="29" t="s">
        <v>50</v>
      </c>
    </row>
    <row r="24" spans="2:10" ht="20" x14ac:dyDescent="0.2">
      <c r="B24" s="8"/>
      <c r="C24" s="29" t="s">
        <v>221</v>
      </c>
      <c r="D24" s="29"/>
      <c r="E24" s="29" t="s">
        <v>222</v>
      </c>
      <c r="F24" s="29">
        <v>45402</v>
      </c>
      <c r="G24" s="29"/>
      <c r="H24" s="29"/>
      <c r="I24" s="8" t="s">
        <v>220</v>
      </c>
    </row>
    <row r="25" spans="2:10" ht="20" x14ac:dyDescent="0.2">
      <c r="B25" s="8"/>
      <c r="C25" s="29" t="s">
        <v>218</v>
      </c>
      <c r="D25" s="29"/>
      <c r="E25" s="29" t="s">
        <v>214</v>
      </c>
      <c r="F25" s="29">
        <v>45402</v>
      </c>
      <c r="G25" s="29"/>
      <c r="H25" s="29"/>
      <c r="I25" s="29" t="s">
        <v>219</v>
      </c>
    </row>
    <row r="26" spans="2:10" ht="21" x14ac:dyDescent="0.25">
      <c r="B26" s="28"/>
      <c r="C26" s="8" t="s">
        <v>217</v>
      </c>
      <c r="D26" s="8"/>
      <c r="E26" s="8" t="s">
        <v>215</v>
      </c>
      <c r="F26" s="8">
        <v>45402</v>
      </c>
      <c r="G26" s="8">
        <v>2015</v>
      </c>
      <c r="H26" s="8"/>
      <c r="I26" s="8" t="s">
        <v>216</v>
      </c>
      <c r="J26" s="27"/>
    </row>
    <row r="27" spans="2:10" ht="20" x14ac:dyDescent="0.2">
      <c r="B27" s="8">
        <v>1</v>
      </c>
      <c r="C27" s="8" t="s">
        <v>137</v>
      </c>
      <c r="D27" s="8"/>
      <c r="E27" s="8" t="s">
        <v>134</v>
      </c>
      <c r="F27" s="8">
        <v>45402</v>
      </c>
      <c r="G27" s="10">
        <v>1904</v>
      </c>
      <c r="H27" s="10"/>
      <c r="I27" s="8" t="s">
        <v>135</v>
      </c>
      <c r="J27" s="29"/>
    </row>
    <row r="28" spans="2:10" ht="20" x14ac:dyDescent="0.2">
      <c r="B28" s="8">
        <f t="shared" ref="B28:B50" si="0">+B27+1</f>
        <v>2</v>
      </c>
      <c r="C28" s="8" t="s">
        <v>201</v>
      </c>
      <c r="D28" s="8"/>
      <c r="E28" s="8" t="s">
        <v>200</v>
      </c>
      <c r="F28" s="8">
        <v>45402</v>
      </c>
      <c r="G28" s="10"/>
      <c r="H28" s="8">
        <v>1883</v>
      </c>
      <c r="I28" s="8" t="s">
        <v>202</v>
      </c>
      <c r="J28" s="29"/>
    </row>
    <row r="29" spans="2:10" ht="20" x14ac:dyDescent="0.2">
      <c r="B29" s="8">
        <f t="shared" si="0"/>
        <v>3</v>
      </c>
      <c r="C29" s="8" t="s">
        <v>107</v>
      </c>
      <c r="D29" s="8"/>
      <c r="E29" s="8" t="s">
        <v>141</v>
      </c>
      <c r="F29" s="8">
        <v>45402</v>
      </c>
      <c r="G29" s="10">
        <v>1902</v>
      </c>
      <c r="H29" s="10">
        <v>1904</v>
      </c>
      <c r="I29" s="8" t="s">
        <v>79</v>
      </c>
      <c r="J29" s="6"/>
    </row>
    <row r="30" spans="2:10" ht="20" x14ac:dyDescent="0.2">
      <c r="B30" s="8">
        <f t="shared" si="0"/>
        <v>4</v>
      </c>
      <c r="C30" s="8" t="s">
        <v>203</v>
      </c>
      <c r="D30" s="8"/>
      <c r="E30" s="8" t="s">
        <v>191</v>
      </c>
      <c r="F30" s="8">
        <v>45402</v>
      </c>
      <c r="G30" s="10">
        <v>1908</v>
      </c>
      <c r="H30" s="8">
        <v>1909</v>
      </c>
      <c r="I30" s="8" t="s">
        <v>207</v>
      </c>
      <c r="J30" s="29"/>
    </row>
    <row r="31" spans="2:10" ht="20" x14ac:dyDescent="0.2">
      <c r="B31" s="8">
        <f t="shared" si="0"/>
        <v>5</v>
      </c>
      <c r="C31" s="8" t="s">
        <v>205</v>
      </c>
      <c r="D31" s="8"/>
      <c r="E31" s="8" t="s">
        <v>208</v>
      </c>
      <c r="F31" s="8">
        <v>45402</v>
      </c>
      <c r="G31" s="10">
        <v>1908</v>
      </c>
      <c r="H31" s="8">
        <v>1910</v>
      </c>
      <c r="I31" s="8" t="s">
        <v>204</v>
      </c>
      <c r="J31" s="29"/>
    </row>
    <row r="32" spans="2:10" ht="20" x14ac:dyDescent="0.2">
      <c r="B32" s="8">
        <f t="shared" si="0"/>
        <v>6</v>
      </c>
      <c r="C32" s="8" t="s">
        <v>119</v>
      </c>
      <c r="D32" s="8"/>
      <c r="E32" s="8" t="s">
        <v>120</v>
      </c>
      <c r="F32" s="8">
        <v>45402</v>
      </c>
      <c r="G32" s="10">
        <v>1888</v>
      </c>
      <c r="H32" s="10">
        <v>1893</v>
      </c>
      <c r="I32" s="6" t="s">
        <v>121</v>
      </c>
      <c r="J32" s="3"/>
    </row>
    <row r="33" spans="2:10" ht="20" x14ac:dyDescent="0.2">
      <c r="B33" s="8">
        <f t="shared" si="0"/>
        <v>7</v>
      </c>
      <c r="C33" s="8" t="s">
        <v>113</v>
      </c>
      <c r="D33" s="8"/>
      <c r="E33" s="8" t="s">
        <v>111</v>
      </c>
      <c r="F33" s="8">
        <v>45402</v>
      </c>
      <c r="G33" s="10">
        <v>1915</v>
      </c>
      <c r="H33" s="8"/>
      <c r="I33" s="8" t="s">
        <v>112</v>
      </c>
      <c r="J33" s="29"/>
    </row>
    <row r="34" spans="2:10" ht="20" x14ac:dyDescent="0.2">
      <c r="B34" s="8">
        <f t="shared" si="0"/>
        <v>8</v>
      </c>
      <c r="C34" s="8" t="s">
        <v>199</v>
      </c>
      <c r="D34" s="8"/>
      <c r="E34" s="8" t="s">
        <v>198</v>
      </c>
      <c r="F34" s="8">
        <v>45402</v>
      </c>
      <c r="G34" s="10">
        <v>1906</v>
      </c>
      <c r="H34" s="10">
        <v>1908</v>
      </c>
      <c r="I34" s="8" t="s">
        <v>206</v>
      </c>
      <c r="J34" s="29"/>
    </row>
    <row r="35" spans="2:10" ht="20" x14ac:dyDescent="0.2">
      <c r="B35" s="8">
        <f t="shared" si="0"/>
        <v>9</v>
      </c>
      <c r="C35" s="8" t="s">
        <v>109</v>
      </c>
      <c r="D35" s="8"/>
      <c r="E35" s="8" t="s">
        <v>108</v>
      </c>
      <c r="F35" s="8">
        <v>45402</v>
      </c>
      <c r="G35" s="10">
        <v>1931</v>
      </c>
      <c r="H35" s="10"/>
      <c r="I35" s="8" t="s">
        <v>110</v>
      </c>
      <c r="J35" s="29"/>
    </row>
    <row r="36" spans="2:10" ht="20" x14ac:dyDescent="0.2">
      <c r="B36" s="8">
        <f t="shared" si="0"/>
        <v>10</v>
      </c>
      <c r="C36" s="8" t="s">
        <v>170</v>
      </c>
      <c r="D36" s="8"/>
      <c r="E36" s="8" t="s">
        <v>172</v>
      </c>
      <c r="F36" s="8">
        <v>45402</v>
      </c>
      <c r="G36" s="10">
        <v>1925</v>
      </c>
      <c r="H36" s="8">
        <v>1926</v>
      </c>
      <c r="I36" s="8" t="s">
        <v>171</v>
      </c>
      <c r="J36" s="3"/>
    </row>
    <row r="37" spans="2:10" ht="20" x14ac:dyDescent="0.2">
      <c r="B37" s="8">
        <f t="shared" si="0"/>
        <v>11</v>
      </c>
      <c r="C37" s="8" t="s">
        <v>99</v>
      </c>
      <c r="D37" s="8"/>
      <c r="E37" s="8" t="s">
        <v>100</v>
      </c>
      <c r="F37" s="8">
        <v>45402</v>
      </c>
      <c r="G37" s="10">
        <v>1906</v>
      </c>
      <c r="H37" s="10">
        <v>1907</v>
      </c>
      <c r="I37" s="8" t="s">
        <v>98</v>
      </c>
      <c r="J37" s="3"/>
    </row>
    <row r="38" spans="2:10" ht="20" x14ac:dyDescent="0.2">
      <c r="B38" s="8">
        <f t="shared" si="0"/>
        <v>12</v>
      </c>
      <c r="C38" s="8" t="s">
        <v>114</v>
      </c>
      <c r="D38" s="8"/>
      <c r="E38" s="8" t="s">
        <v>116</v>
      </c>
      <c r="F38" s="8">
        <v>45402</v>
      </c>
      <c r="G38" s="10">
        <v>1876</v>
      </c>
      <c r="H38" s="8"/>
      <c r="I38" s="8" t="s">
        <v>115</v>
      </c>
      <c r="J38" s="29"/>
    </row>
    <row r="39" spans="2:10" ht="20" x14ac:dyDescent="0.2">
      <c r="B39" s="8">
        <f t="shared" si="0"/>
        <v>13</v>
      </c>
      <c r="C39" s="8" t="s">
        <v>91</v>
      </c>
      <c r="D39" s="8"/>
      <c r="E39" s="8" t="s">
        <v>89</v>
      </c>
      <c r="F39" s="8">
        <v>45402</v>
      </c>
      <c r="G39" s="10">
        <v>1929</v>
      </c>
      <c r="H39" s="8"/>
      <c r="I39" s="8" t="s">
        <v>90</v>
      </c>
      <c r="J39" s="29"/>
    </row>
    <row r="40" spans="2:10" ht="20" x14ac:dyDescent="0.2">
      <c r="B40" s="8">
        <f t="shared" si="0"/>
        <v>14</v>
      </c>
      <c r="C40" s="8" t="s">
        <v>179</v>
      </c>
      <c r="D40" s="8"/>
      <c r="E40" s="8" t="s">
        <v>180</v>
      </c>
      <c r="F40" s="8">
        <v>45402</v>
      </c>
      <c r="G40" s="10">
        <v>1914</v>
      </c>
      <c r="H40" s="8">
        <v>1915</v>
      </c>
      <c r="I40" s="8" t="s">
        <v>210</v>
      </c>
    </row>
    <row r="41" spans="2:10" ht="20" x14ac:dyDescent="0.2">
      <c r="B41" s="8">
        <f t="shared" si="0"/>
        <v>15</v>
      </c>
      <c r="C41" s="8" t="s">
        <v>87</v>
      </c>
      <c r="D41" s="8"/>
      <c r="E41" s="8" t="s">
        <v>84</v>
      </c>
      <c r="F41" s="8">
        <v>45402</v>
      </c>
      <c r="G41" s="10" t="s">
        <v>85</v>
      </c>
      <c r="H41" s="10" t="s">
        <v>86</v>
      </c>
      <c r="I41" s="8" t="s">
        <v>88</v>
      </c>
      <c r="J41" s="29"/>
    </row>
    <row r="42" spans="2:10" ht="20" x14ac:dyDescent="0.2">
      <c r="B42" s="8">
        <f t="shared" si="0"/>
        <v>16</v>
      </c>
      <c r="C42" s="8" t="s">
        <v>72</v>
      </c>
      <c r="D42" s="8"/>
      <c r="E42" s="8" t="s">
        <v>70</v>
      </c>
      <c r="F42" s="8">
        <v>45402</v>
      </c>
      <c r="G42" s="10">
        <v>1928</v>
      </c>
      <c r="H42" s="10">
        <v>1929</v>
      </c>
      <c r="I42" s="8" t="s">
        <v>71</v>
      </c>
      <c r="J42" s="30"/>
    </row>
    <row r="43" spans="2:10" ht="20" x14ac:dyDescent="0.2">
      <c r="B43" s="8">
        <f t="shared" si="0"/>
        <v>17</v>
      </c>
      <c r="C43" s="8" t="s">
        <v>106</v>
      </c>
      <c r="D43" s="8"/>
      <c r="E43" s="8" t="s">
        <v>136</v>
      </c>
      <c r="F43" s="8">
        <v>45402</v>
      </c>
      <c r="G43" s="10"/>
      <c r="H43" s="8">
        <v>1866</v>
      </c>
      <c r="I43" s="8" t="s">
        <v>68</v>
      </c>
      <c r="J43" s="3"/>
    </row>
    <row r="44" spans="2:10" ht="20" x14ac:dyDescent="0.2">
      <c r="B44" s="8">
        <f t="shared" si="0"/>
        <v>18</v>
      </c>
      <c r="C44" s="8" t="s">
        <v>102</v>
      </c>
      <c r="D44" s="8"/>
      <c r="E44" s="8" t="s">
        <v>103</v>
      </c>
      <c r="F44" s="8">
        <v>45402</v>
      </c>
      <c r="G44" s="10">
        <v>1907</v>
      </c>
      <c r="H44" s="8">
        <v>1910</v>
      </c>
      <c r="I44" s="8" t="s">
        <v>247</v>
      </c>
      <c r="J44" s="29"/>
    </row>
    <row r="45" spans="2:10" ht="20" x14ac:dyDescent="0.2">
      <c r="B45" s="8">
        <f t="shared" si="0"/>
        <v>19</v>
      </c>
      <c r="C45" s="8" t="s">
        <v>154</v>
      </c>
      <c r="D45" s="8"/>
      <c r="E45" s="8" t="s">
        <v>153</v>
      </c>
      <c r="F45" s="8">
        <v>45402</v>
      </c>
      <c r="G45" s="10">
        <v>2015</v>
      </c>
      <c r="H45" s="10">
        <v>2017</v>
      </c>
      <c r="I45" s="8" t="s">
        <v>155</v>
      </c>
      <c r="J45" s="3"/>
    </row>
    <row r="46" spans="2:10" ht="20" x14ac:dyDescent="0.2">
      <c r="B46" s="8">
        <f t="shared" si="0"/>
        <v>20</v>
      </c>
      <c r="C46" s="8" t="s">
        <v>139</v>
      </c>
      <c r="D46" s="8"/>
      <c r="E46" s="8" t="s">
        <v>140</v>
      </c>
      <c r="F46" s="8">
        <v>45423</v>
      </c>
      <c r="G46" s="10">
        <v>1970</v>
      </c>
      <c r="H46" s="8">
        <v>1972</v>
      </c>
      <c r="I46" s="8" t="s">
        <v>138</v>
      </c>
      <c r="J46" s="3"/>
    </row>
    <row r="47" spans="2:10" ht="20" x14ac:dyDescent="0.2">
      <c r="B47" s="8">
        <f t="shared" si="0"/>
        <v>21</v>
      </c>
      <c r="C47" s="8" t="s">
        <v>162</v>
      </c>
      <c r="E47" s="8" t="s">
        <v>161</v>
      </c>
      <c r="F47" s="8">
        <v>45402</v>
      </c>
      <c r="G47" s="10">
        <v>1926</v>
      </c>
      <c r="H47" s="8"/>
      <c r="I47" s="8" t="s">
        <v>160</v>
      </c>
      <c r="J47" s="29"/>
    </row>
    <row r="48" spans="2:10" ht="20" x14ac:dyDescent="0.2">
      <c r="B48" s="8">
        <f t="shared" si="0"/>
        <v>22</v>
      </c>
      <c r="C48" s="8" t="s">
        <v>195</v>
      </c>
      <c r="E48" s="8" t="s">
        <v>196</v>
      </c>
      <c r="F48" s="8">
        <v>45402</v>
      </c>
      <c r="G48" s="16" t="s">
        <v>197</v>
      </c>
      <c r="H48" s="8"/>
      <c r="I48" s="8" t="s">
        <v>194</v>
      </c>
      <c r="J48" s="29"/>
    </row>
    <row r="49" spans="2:10" ht="20" x14ac:dyDescent="0.2">
      <c r="B49" s="8">
        <f t="shared" si="0"/>
        <v>23</v>
      </c>
      <c r="C49" s="8" t="s">
        <v>104</v>
      </c>
      <c r="E49" s="8" t="s">
        <v>105</v>
      </c>
      <c r="F49" s="8">
        <v>45402</v>
      </c>
      <c r="G49" s="10">
        <v>1847</v>
      </c>
      <c r="H49" s="10">
        <v>1850</v>
      </c>
      <c r="I49" s="8" t="s">
        <v>193</v>
      </c>
      <c r="J49" s="29"/>
    </row>
    <row r="50" spans="2:10" ht="20" x14ac:dyDescent="0.2">
      <c r="B50" s="8">
        <f t="shared" si="0"/>
        <v>24</v>
      </c>
      <c r="C50" s="8" t="s">
        <v>80</v>
      </c>
      <c r="D50" s="8"/>
      <c r="E50" s="8" t="s">
        <v>77</v>
      </c>
      <c r="F50" s="8">
        <v>45402</v>
      </c>
      <c r="G50" s="29">
        <v>1900</v>
      </c>
      <c r="H50" s="29"/>
      <c r="I50" s="29" t="s">
        <v>78</v>
      </c>
      <c r="J50" s="29"/>
    </row>
    <row r="51" spans="2:10" ht="20" x14ac:dyDescent="0.2">
      <c r="B51" s="8"/>
      <c r="C51" s="8" t="s">
        <v>313</v>
      </c>
      <c r="D51" s="8"/>
      <c r="E51" s="8" t="s">
        <v>265</v>
      </c>
      <c r="F51" s="8">
        <v>45410</v>
      </c>
      <c r="G51" s="13"/>
      <c r="H51" s="8"/>
      <c r="I51" s="8" t="s">
        <v>276</v>
      </c>
      <c r="J51" s="29"/>
    </row>
    <row r="52" spans="2:10" ht="20" x14ac:dyDescent="0.2">
      <c r="B52" s="8"/>
      <c r="C52" s="8" t="s">
        <v>267</v>
      </c>
      <c r="D52" s="8"/>
      <c r="E52" s="8" t="s">
        <v>226</v>
      </c>
      <c r="F52" s="8">
        <v>45402</v>
      </c>
      <c r="G52" s="8">
        <v>1976</v>
      </c>
      <c r="H52" s="8"/>
      <c r="I52" s="8" t="s">
        <v>225</v>
      </c>
      <c r="J52" s="29"/>
    </row>
    <row r="53" spans="2:10" ht="20" x14ac:dyDescent="0.2">
      <c r="B53" s="8"/>
      <c r="C53" s="8" t="s">
        <v>296</v>
      </c>
      <c r="D53" s="8"/>
      <c r="E53" s="8" t="s">
        <v>280</v>
      </c>
      <c r="F53" s="8">
        <v>45402</v>
      </c>
      <c r="G53" s="8"/>
      <c r="H53" s="8"/>
      <c r="I53" s="8" t="s">
        <v>278</v>
      </c>
      <c r="J53" s="29"/>
    </row>
    <row r="54" spans="2:10" ht="20" x14ac:dyDescent="0.2">
      <c r="B54" s="8"/>
      <c r="C54" s="8" t="s">
        <v>299</v>
      </c>
      <c r="D54" s="8"/>
      <c r="E54" s="8" t="s">
        <v>277</v>
      </c>
      <c r="F54" s="8">
        <v>45402</v>
      </c>
      <c r="G54" s="8">
        <v>1839</v>
      </c>
      <c r="H54" s="8"/>
      <c r="I54" s="8" t="s">
        <v>276</v>
      </c>
      <c r="J54" s="29"/>
    </row>
    <row r="55" spans="2:10" ht="20" x14ac:dyDescent="0.2">
      <c r="B55" s="8"/>
      <c r="C55" s="8" t="s">
        <v>266</v>
      </c>
      <c r="D55" s="8"/>
      <c r="E55" s="8" t="s">
        <v>223</v>
      </c>
      <c r="F55" s="8">
        <v>45402</v>
      </c>
      <c r="G55" s="8">
        <v>1976</v>
      </c>
      <c r="H55" s="8"/>
      <c r="I55" s="8" t="s">
        <v>224</v>
      </c>
      <c r="J55" s="29"/>
    </row>
    <row r="56" spans="2:10" ht="20" x14ac:dyDescent="0.2">
      <c r="B56" s="8"/>
      <c r="C56" s="8" t="s">
        <v>279</v>
      </c>
      <c r="D56" s="8"/>
      <c r="E56" s="8" t="s">
        <v>295</v>
      </c>
      <c r="F56" s="8">
        <v>45402</v>
      </c>
      <c r="G56" s="13"/>
      <c r="H56" s="8"/>
      <c r="I56" s="8" t="s">
        <v>275</v>
      </c>
      <c r="J56" s="29"/>
    </row>
    <row r="57" spans="2:10" ht="20" x14ac:dyDescent="0.2">
      <c r="B57" s="8"/>
      <c r="C57" s="8" t="s">
        <v>262</v>
      </c>
      <c r="D57" s="8"/>
      <c r="E57" s="8" t="s">
        <v>263</v>
      </c>
      <c r="F57" s="8">
        <v>45402</v>
      </c>
      <c r="G57" s="13"/>
      <c r="H57" s="8"/>
      <c r="I57" s="8" t="s">
        <v>264</v>
      </c>
      <c r="J57" s="29"/>
    </row>
    <row r="58" spans="2:10" ht="20" x14ac:dyDescent="0.2">
      <c r="B58" s="8"/>
      <c r="C58" s="8" t="s">
        <v>229</v>
      </c>
      <c r="D58" s="8"/>
      <c r="E58" s="8" t="s">
        <v>228</v>
      </c>
      <c r="F58" s="8"/>
      <c r="G58" s="10">
        <v>1910</v>
      </c>
      <c r="H58" s="10"/>
      <c r="I58" s="8" t="s">
        <v>227</v>
      </c>
      <c r="J58" s="29"/>
    </row>
    <row r="59" spans="2:10" ht="20" x14ac:dyDescent="0.2">
      <c r="B59" s="8"/>
      <c r="C59" s="8"/>
      <c r="D59" s="8"/>
      <c r="E59" s="8"/>
      <c r="F59" s="8"/>
      <c r="G59" s="29"/>
      <c r="H59" s="29"/>
      <c r="I59" s="29"/>
      <c r="J59" s="29"/>
    </row>
    <row r="60" spans="2:10" ht="20" x14ac:dyDescent="0.2">
      <c r="B60" s="8">
        <v>4</v>
      </c>
      <c r="C60" s="8" t="s">
        <v>14</v>
      </c>
      <c r="D60" s="8"/>
      <c r="E60" s="10" t="s">
        <v>15</v>
      </c>
      <c r="F60" s="8">
        <v>2.2799999999999998</v>
      </c>
      <c r="G60" s="8" t="s">
        <v>16</v>
      </c>
      <c r="H60" s="8">
        <v>1</v>
      </c>
      <c r="I60" s="8" t="s">
        <v>252</v>
      </c>
      <c r="J60" s="29"/>
    </row>
    <row r="61" spans="2:10" ht="20" x14ac:dyDescent="0.2">
      <c r="B61" s="8">
        <v>1</v>
      </c>
      <c r="C61" s="8" t="s">
        <v>243</v>
      </c>
      <c r="D61" s="8"/>
      <c r="E61" s="10"/>
      <c r="F61" s="8"/>
      <c r="G61" s="13"/>
      <c r="H61" s="8">
        <v>1</v>
      </c>
      <c r="I61" s="8" t="s">
        <v>249</v>
      </c>
      <c r="J61" s="29"/>
    </row>
    <row r="62" spans="2:10" ht="20" x14ac:dyDescent="0.2">
      <c r="B62" s="8">
        <v>8</v>
      </c>
      <c r="C62" s="8" t="s">
        <v>244</v>
      </c>
      <c r="D62" s="10" t="s">
        <v>17</v>
      </c>
      <c r="E62" s="8" t="s">
        <v>239</v>
      </c>
      <c r="F62" s="8"/>
      <c r="G62" s="13"/>
      <c r="H62" s="8">
        <v>1</v>
      </c>
      <c r="I62" s="8" t="s">
        <v>245</v>
      </c>
      <c r="J62" s="29"/>
    </row>
    <row r="63" spans="2:10" ht="20" x14ac:dyDescent="0.2">
      <c r="B63" s="8">
        <v>2</v>
      </c>
      <c r="C63" s="8" t="s">
        <v>20</v>
      </c>
      <c r="D63" s="10" t="s">
        <v>18</v>
      </c>
      <c r="E63" s="8" t="s">
        <v>240</v>
      </c>
      <c r="F63" s="8"/>
      <c r="G63" s="13"/>
      <c r="H63" s="8">
        <v>1</v>
      </c>
      <c r="I63" s="8" t="s">
        <v>246</v>
      </c>
      <c r="J63" s="29"/>
    </row>
    <row r="64" spans="2:10" ht="20" x14ac:dyDescent="0.2">
      <c r="B64" s="8">
        <v>2</v>
      </c>
      <c r="C64" s="16" t="s">
        <v>248</v>
      </c>
      <c r="D64" s="10" t="s">
        <v>19</v>
      </c>
      <c r="E64" s="8" t="s">
        <v>241</v>
      </c>
      <c r="F64" s="8"/>
      <c r="G64" s="13"/>
      <c r="H64" s="29">
        <v>1</v>
      </c>
      <c r="I64" s="29" t="s">
        <v>251</v>
      </c>
      <c r="J64" s="29"/>
    </row>
    <row r="65" spans="1:10" ht="20" x14ac:dyDescent="0.2">
      <c r="B65" s="29">
        <v>2</v>
      </c>
      <c r="C65" s="29" t="s">
        <v>250</v>
      </c>
      <c r="D65" s="33" t="s">
        <v>21</v>
      </c>
      <c r="E65" s="8" t="s">
        <v>242</v>
      </c>
      <c r="F65" s="8"/>
      <c r="G65" s="13"/>
      <c r="H65" s="8">
        <f>SUM(B60:B65)+SUM(H60:H64)</f>
        <v>24</v>
      </c>
      <c r="I65" s="8" t="s">
        <v>6</v>
      </c>
      <c r="J65" s="29"/>
    </row>
    <row r="66" spans="1:10" ht="20" x14ac:dyDescent="0.2">
      <c r="B66" s="8"/>
      <c r="C66" s="16"/>
      <c r="E66" s="29"/>
      <c r="F66" s="8"/>
      <c r="G66" s="13"/>
      <c r="H66" s="29"/>
      <c r="I66" s="29"/>
      <c r="J66" s="29"/>
    </row>
    <row r="67" spans="1:10" ht="20" x14ac:dyDescent="0.2">
      <c r="B67" s="8"/>
      <c r="C67" s="11"/>
      <c r="D67" s="10" t="s">
        <v>238</v>
      </c>
      <c r="E67" s="17" t="s">
        <v>235</v>
      </c>
      <c r="F67" s="8"/>
      <c r="G67" s="16" t="s">
        <v>232</v>
      </c>
      <c r="H67" s="8"/>
      <c r="I67" s="8"/>
      <c r="J67" s="29"/>
    </row>
    <row r="68" spans="1:10" ht="20" x14ac:dyDescent="0.2">
      <c r="B68" s="8"/>
      <c r="C68" s="11"/>
      <c r="E68" s="17"/>
      <c r="F68" s="8"/>
      <c r="G68" s="10"/>
      <c r="H68" s="10"/>
      <c r="I68" s="8"/>
      <c r="J68" s="29"/>
    </row>
    <row r="69" spans="1:10" ht="20" x14ac:dyDescent="0.2">
      <c r="B69" s="8"/>
      <c r="C69" s="11"/>
      <c r="D69" s="10" t="s">
        <v>237</v>
      </c>
      <c r="E69" s="18" t="s">
        <v>230</v>
      </c>
      <c r="F69" s="16"/>
      <c r="G69" s="16" t="s">
        <v>231</v>
      </c>
      <c r="H69" s="10"/>
      <c r="I69" s="8"/>
      <c r="J69" s="29"/>
    </row>
    <row r="70" spans="1:10" ht="20" x14ac:dyDescent="0.2">
      <c r="B70" s="8"/>
      <c r="C70" s="11"/>
      <c r="D70" s="10"/>
      <c r="E70" s="17"/>
      <c r="F70" s="8"/>
      <c r="G70" s="10"/>
      <c r="H70" s="10"/>
      <c r="I70" s="8"/>
      <c r="J70" s="29"/>
    </row>
    <row r="71" spans="1:10" ht="20" x14ac:dyDescent="0.2">
      <c r="B71" s="8"/>
      <c r="C71" s="11"/>
      <c r="D71" s="10" t="s">
        <v>236</v>
      </c>
      <c r="E71" s="17" t="s">
        <v>234</v>
      </c>
      <c r="F71" s="8"/>
      <c r="G71" s="16" t="s">
        <v>233</v>
      </c>
      <c r="H71" s="10"/>
      <c r="I71" s="8"/>
      <c r="J71" s="29"/>
    </row>
    <row r="72" spans="1:10" ht="20" x14ac:dyDescent="0.2">
      <c r="A72" s="29"/>
      <c r="B72" s="29"/>
      <c r="C72" s="29"/>
      <c r="D72" s="29"/>
      <c r="E72" s="29"/>
      <c r="F72" s="29"/>
      <c r="G72" s="29"/>
      <c r="H72" s="29"/>
      <c r="I72" s="29"/>
      <c r="J72" s="29"/>
    </row>
    <row r="73" spans="1:10" ht="30" x14ac:dyDescent="0.3">
      <c r="B73" s="1" t="s">
        <v>52</v>
      </c>
      <c r="C73" s="2"/>
      <c r="D73" s="2"/>
      <c r="E73" s="2"/>
      <c r="F73" s="2"/>
      <c r="G73" s="2"/>
      <c r="H73" s="2"/>
      <c r="I73" s="2"/>
      <c r="J73" s="3"/>
    </row>
    <row r="74" spans="1:10" ht="20" x14ac:dyDescent="0.2">
      <c r="B74" s="4"/>
      <c r="C74" s="2"/>
      <c r="D74" s="2"/>
      <c r="E74" s="2"/>
      <c r="F74" s="2"/>
      <c r="G74" s="2"/>
      <c r="H74" s="2"/>
      <c r="I74" s="2"/>
      <c r="J74" s="3"/>
    </row>
    <row r="75" spans="1:10" ht="20" x14ac:dyDescent="0.2">
      <c r="B75" s="5">
        <v>1796</v>
      </c>
      <c r="C75" s="6" t="s">
        <v>58</v>
      </c>
      <c r="D75" s="6"/>
      <c r="E75" s="3"/>
      <c r="F75" s="29"/>
      <c r="G75" s="6">
        <v>1810</v>
      </c>
      <c r="H75" s="29">
        <v>383</v>
      </c>
      <c r="I75" s="6" t="s">
        <v>0</v>
      </c>
      <c r="J75" s="34">
        <v>0.51700000000000002</v>
      </c>
    </row>
    <row r="76" spans="1:10" ht="20" x14ac:dyDescent="0.2">
      <c r="B76" s="6">
        <v>1805</v>
      </c>
      <c r="C76" s="6" t="s">
        <v>56</v>
      </c>
      <c r="D76" s="6"/>
      <c r="E76" s="3"/>
      <c r="F76" s="29"/>
      <c r="G76" s="6">
        <v>1900</v>
      </c>
      <c r="H76" s="32">
        <v>85333</v>
      </c>
      <c r="I76" s="6" t="s">
        <v>1</v>
      </c>
      <c r="J76" s="34">
        <v>0.42899999999999999</v>
      </c>
    </row>
    <row r="77" spans="1:10" ht="20" x14ac:dyDescent="0.2">
      <c r="B77" s="6" t="s">
        <v>64</v>
      </c>
      <c r="C77" s="8" t="s">
        <v>65</v>
      </c>
      <c r="D77" s="6"/>
      <c r="E77" s="3"/>
      <c r="F77" s="33" t="s">
        <v>67</v>
      </c>
      <c r="G77" s="6">
        <v>1960</v>
      </c>
      <c r="H77" s="31">
        <v>262332</v>
      </c>
      <c r="I77" s="6" t="s">
        <v>2</v>
      </c>
      <c r="J77" s="34">
        <v>0.03</v>
      </c>
    </row>
    <row r="78" spans="1:10" ht="20" x14ac:dyDescent="0.2">
      <c r="B78" s="6">
        <v>1841</v>
      </c>
      <c r="C78" s="8" t="s">
        <v>57</v>
      </c>
      <c r="D78" s="6"/>
      <c r="E78" s="29"/>
      <c r="F78" s="29"/>
      <c r="G78" s="6">
        <v>1990</v>
      </c>
      <c r="H78" s="31">
        <v>182044</v>
      </c>
      <c r="I78" s="6" t="s">
        <v>3</v>
      </c>
      <c r="J78" s="34">
        <v>1.2999999999999999E-2</v>
      </c>
    </row>
    <row r="79" spans="1:10" ht="20" x14ac:dyDescent="0.2">
      <c r="B79" s="29">
        <v>1884</v>
      </c>
      <c r="C79" s="29" t="s">
        <v>59</v>
      </c>
      <c r="D79" s="6"/>
      <c r="E79" s="29"/>
      <c r="F79" s="29"/>
      <c r="G79" s="5" t="s">
        <v>55</v>
      </c>
      <c r="H79" s="31">
        <v>140407</v>
      </c>
      <c r="I79" s="6" t="s">
        <v>4</v>
      </c>
      <c r="J79" s="34">
        <v>1.0999999999999999E-2</v>
      </c>
    </row>
    <row r="80" spans="1:10" ht="20" x14ac:dyDescent="0.2">
      <c r="B80" s="29">
        <v>1903</v>
      </c>
      <c r="C80" s="29" t="s">
        <v>62</v>
      </c>
      <c r="D80" s="6"/>
      <c r="E80" s="29"/>
      <c r="F80" s="29"/>
      <c r="G80" s="6"/>
      <c r="H80" s="29"/>
      <c r="I80" s="29"/>
      <c r="J80" s="7"/>
    </row>
    <row r="81" spans="1:10" ht="20" x14ac:dyDescent="0.2">
      <c r="B81" s="6">
        <v>1906</v>
      </c>
      <c r="C81" s="8" t="s">
        <v>60</v>
      </c>
      <c r="D81" s="6"/>
      <c r="E81" s="29"/>
      <c r="F81" s="29"/>
      <c r="G81" s="5" t="s">
        <v>5</v>
      </c>
      <c r="H81" s="9">
        <v>27523</v>
      </c>
      <c r="I81" s="6" t="s">
        <v>6</v>
      </c>
      <c r="J81" s="7">
        <f>SUM(J75:J80)</f>
        <v>1</v>
      </c>
    </row>
    <row r="82" spans="1:10" ht="20" x14ac:dyDescent="0.2">
      <c r="B82" s="6">
        <v>1913</v>
      </c>
      <c r="C82" s="6" t="s">
        <v>63</v>
      </c>
      <c r="D82" s="6"/>
      <c r="E82" s="6"/>
      <c r="F82" s="29"/>
      <c r="G82" s="29"/>
      <c r="H82" s="29"/>
      <c r="I82" s="29"/>
      <c r="J82" s="3"/>
    </row>
    <row r="83" spans="1:10" ht="20" x14ac:dyDescent="0.2">
      <c r="B83" s="6">
        <v>1927</v>
      </c>
      <c r="C83" s="6" t="s">
        <v>61</v>
      </c>
      <c r="D83" s="6"/>
      <c r="E83" s="6"/>
      <c r="F83" s="29"/>
      <c r="G83" s="29"/>
      <c r="H83" s="29"/>
      <c r="I83" s="6"/>
      <c r="J83" s="3"/>
    </row>
    <row r="84" spans="1:10" ht="20" x14ac:dyDescent="0.2">
      <c r="B84" s="6"/>
      <c r="C84" s="6"/>
      <c r="D84" s="8"/>
      <c r="E84" s="8"/>
      <c r="F84" s="10"/>
      <c r="G84" s="8"/>
      <c r="H84" s="8"/>
      <c r="I84" s="8"/>
      <c r="J84" s="3"/>
    </row>
    <row r="85" spans="1:10" ht="20" x14ac:dyDescent="0.2">
      <c r="B85" s="6" t="s">
        <v>66</v>
      </c>
      <c r="C85" s="6"/>
      <c r="D85" s="8"/>
      <c r="E85" s="8"/>
      <c r="F85" s="8"/>
      <c r="G85" s="8"/>
      <c r="H85" s="29"/>
      <c r="I85" s="29"/>
      <c r="J85" s="3"/>
    </row>
    <row r="86" spans="1:10" ht="20" x14ac:dyDescent="0.2">
      <c r="B86" s="8" t="s">
        <v>69</v>
      </c>
      <c r="C86" s="8"/>
      <c r="D86" s="8"/>
      <c r="E86" s="8"/>
      <c r="F86" s="8"/>
      <c r="G86" s="8"/>
      <c r="H86" s="8"/>
      <c r="I86" s="8"/>
      <c r="J86" s="3"/>
    </row>
    <row r="87" spans="1:10" ht="20" x14ac:dyDescent="0.2">
      <c r="B87" s="8"/>
      <c r="C87" s="8"/>
      <c r="D87" s="8"/>
      <c r="E87" s="8"/>
      <c r="F87" s="8"/>
      <c r="G87" s="12" t="s">
        <v>7</v>
      </c>
      <c r="H87" s="12"/>
      <c r="I87" s="8"/>
      <c r="J87" s="3"/>
    </row>
    <row r="88" spans="1:10" ht="20" x14ac:dyDescent="0.2">
      <c r="B88" s="8"/>
      <c r="C88" s="13" t="s">
        <v>8</v>
      </c>
      <c r="D88" s="13" t="s">
        <v>34</v>
      </c>
      <c r="E88" s="13" t="s">
        <v>9</v>
      </c>
      <c r="F88" s="13" t="s">
        <v>10</v>
      </c>
      <c r="G88" s="13" t="s">
        <v>11</v>
      </c>
      <c r="H88" s="13" t="s">
        <v>12</v>
      </c>
      <c r="I88" s="13" t="s">
        <v>13</v>
      </c>
      <c r="J88" s="3"/>
    </row>
    <row r="89" spans="1:10" ht="10" customHeight="1" x14ac:dyDescent="0.2">
      <c r="B89" s="8"/>
      <c r="C89" s="3"/>
      <c r="D89" s="3"/>
      <c r="E89" s="3"/>
      <c r="F89" s="3"/>
      <c r="G89" s="3"/>
      <c r="H89" s="3"/>
      <c r="I89" s="3"/>
      <c r="J89" s="3"/>
    </row>
    <row r="90" spans="1:10" ht="20" x14ac:dyDescent="0.2">
      <c r="A90" s="29" t="s">
        <v>253</v>
      </c>
      <c r="B90" s="8">
        <v>1</v>
      </c>
      <c r="C90" s="8" t="s">
        <v>152</v>
      </c>
      <c r="D90" s="8"/>
      <c r="E90" s="8" t="s">
        <v>151</v>
      </c>
      <c r="F90" s="8">
        <v>45402</v>
      </c>
      <c r="G90" s="10">
        <v>2001</v>
      </c>
      <c r="H90" s="8"/>
      <c r="I90" s="8" t="s">
        <v>147</v>
      </c>
      <c r="J90" s="3"/>
    </row>
    <row r="91" spans="1:10" ht="20" x14ac:dyDescent="0.2">
      <c r="A91" s="29" t="s">
        <v>257</v>
      </c>
      <c r="B91" s="8">
        <f>1+B90</f>
        <v>2</v>
      </c>
      <c r="C91" s="8" t="s">
        <v>181</v>
      </c>
      <c r="D91" s="8"/>
      <c r="E91" s="8" t="s">
        <v>182</v>
      </c>
      <c r="F91" s="8">
        <v>45402</v>
      </c>
      <c r="G91" s="10">
        <v>1909</v>
      </c>
      <c r="H91" s="8">
        <v>1911</v>
      </c>
      <c r="I91" s="8" t="s">
        <v>261</v>
      </c>
      <c r="J91" s="3"/>
    </row>
    <row r="92" spans="1:10" ht="20" x14ac:dyDescent="0.2">
      <c r="A92" s="29" t="s">
        <v>257</v>
      </c>
      <c r="B92" s="8">
        <f t="shared" ref="B92:B94" si="1">1+B91</f>
        <v>3</v>
      </c>
      <c r="C92" s="8" t="s">
        <v>148</v>
      </c>
      <c r="D92" s="8"/>
      <c r="E92" s="8" t="s">
        <v>150</v>
      </c>
      <c r="F92" s="8">
        <v>45402</v>
      </c>
      <c r="G92" s="10">
        <v>1911</v>
      </c>
      <c r="H92" s="10">
        <v>2001</v>
      </c>
      <c r="I92" s="8" t="s">
        <v>149</v>
      </c>
      <c r="J92" s="3"/>
    </row>
    <row r="93" spans="1:10" ht="20" x14ac:dyDescent="0.2">
      <c r="A93" s="29" t="s">
        <v>257</v>
      </c>
      <c r="B93" s="8">
        <f t="shared" si="1"/>
        <v>4</v>
      </c>
      <c r="C93" s="8" t="s">
        <v>74</v>
      </c>
      <c r="D93" s="8"/>
      <c r="E93" s="8" t="s">
        <v>73</v>
      </c>
      <c r="F93" s="8">
        <v>45402</v>
      </c>
      <c r="G93" s="10">
        <v>1869</v>
      </c>
      <c r="H93" s="10"/>
      <c r="I93" s="8" t="s">
        <v>75</v>
      </c>
      <c r="J93" s="3"/>
    </row>
    <row r="94" spans="1:10" ht="20" x14ac:dyDescent="0.2">
      <c r="A94" s="29" t="s">
        <v>257</v>
      </c>
      <c r="B94" s="8">
        <f t="shared" si="1"/>
        <v>5</v>
      </c>
      <c r="C94" s="8" t="s">
        <v>131</v>
      </c>
      <c r="D94" s="8"/>
      <c r="E94" s="8" t="s">
        <v>130</v>
      </c>
      <c r="F94" s="8">
        <v>45402</v>
      </c>
      <c r="G94" s="8">
        <v>1908</v>
      </c>
      <c r="H94" s="8"/>
      <c r="I94" s="8" t="s">
        <v>133</v>
      </c>
      <c r="J94" s="3"/>
    </row>
    <row r="95" spans="1:10" ht="20" x14ac:dyDescent="0.2">
      <c r="C95" s="8" t="s">
        <v>266</v>
      </c>
      <c r="D95" s="8"/>
      <c r="E95" s="8" t="s">
        <v>223</v>
      </c>
      <c r="F95" s="8">
        <v>45402</v>
      </c>
      <c r="G95" s="8">
        <v>1976</v>
      </c>
      <c r="H95" s="8"/>
      <c r="I95" s="8" t="s">
        <v>224</v>
      </c>
      <c r="J95" s="29"/>
    </row>
    <row r="96" spans="1:10" ht="20" x14ac:dyDescent="0.2">
      <c r="C96" s="8" t="s">
        <v>267</v>
      </c>
      <c r="E96" s="8" t="s">
        <v>226</v>
      </c>
      <c r="F96" s="8">
        <v>45402</v>
      </c>
      <c r="G96" s="8">
        <v>1976</v>
      </c>
      <c r="H96" s="8"/>
      <c r="I96" s="8" t="s">
        <v>225</v>
      </c>
      <c r="J96" s="29"/>
    </row>
    <row r="97" spans="1:10" ht="20" x14ac:dyDescent="0.2">
      <c r="B97" s="8"/>
      <c r="C97" s="29" t="s">
        <v>218</v>
      </c>
      <c r="D97" s="29"/>
      <c r="E97" s="29" t="s">
        <v>214</v>
      </c>
      <c r="F97" s="29">
        <v>45402</v>
      </c>
      <c r="G97" s="29"/>
      <c r="H97" s="29"/>
      <c r="I97" s="29" t="s">
        <v>219</v>
      </c>
    </row>
    <row r="98" spans="1:10" ht="20" x14ac:dyDescent="0.2">
      <c r="A98" s="29" t="s">
        <v>255</v>
      </c>
      <c r="B98" s="8">
        <f>+B94+1</f>
        <v>6</v>
      </c>
      <c r="C98" s="29" t="s">
        <v>209</v>
      </c>
      <c r="D98" s="29"/>
      <c r="E98" s="29" t="s">
        <v>192</v>
      </c>
      <c r="F98" s="29">
        <v>45402</v>
      </c>
      <c r="G98" s="29">
        <v>1915</v>
      </c>
      <c r="H98" s="8">
        <v>1916</v>
      </c>
      <c r="I98" s="8" t="s">
        <v>204</v>
      </c>
      <c r="J98" s="29"/>
    </row>
    <row r="99" spans="1:10" ht="21" x14ac:dyDescent="0.25">
      <c r="B99" s="8"/>
      <c r="C99" s="8" t="s">
        <v>217</v>
      </c>
      <c r="D99" s="8"/>
      <c r="E99" s="8" t="s">
        <v>215</v>
      </c>
      <c r="F99" s="8">
        <v>45402</v>
      </c>
      <c r="G99" s="8">
        <v>2015</v>
      </c>
      <c r="H99" s="8"/>
      <c r="I99" s="8" t="s">
        <v>216</v>
      </c>
      <c r="J99" s="27"/>
    </row>
    <row r="100" spans="1:10" ht="20" x14ac:dyDescent="0.2">
      <c r="B100" s="8"/>
      <c r="C100" s="3"/>
      <c r="D100" s="3"/>
      <c r="E100" s="3"/>
      <c r="F100" s="3"/>
      <c r="G100" s="3"/>
      <c r="H100" s="3"/>
      <c r="I100" s="3"/>
      <c r="J100" s="3"/>
    </row>
    <row r="101" spans="1:10" ht="20" x14ac:dyDescent="0.2">
      <c r="A101" s="29"/>
      <c r="B101" s="29" t="s">
        <v>259</v>
      </c>
      <c r="C101" s="29"/>
      <c r="D101" s="29"/>
      <c r="E101" s="29"/>
      <c r="F101" s="29"/>
      <c r="G101" s="29"/>
      <c r="H101" s="29"/>
      <c r="I101" s="29"/>
      <c r="J101" s="29"/>
    </row>
    <row r="102" spans="1:10" ht="20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</row>
    <row r="103" spans="1:10" ht="20" x14ac:dyDescent="0.2">
      <c r="A103" s="29" t="s">
        <v>254</v>
      </c>
      <c r="B103" s="8">
        <v>1</v>
      </c>
      <c r="C103" s="8" t="s">
        <v>54</v>
      </c>
      <c r="D103" s="8"/>
      <c r="E103" s="8" t="s">
        <v>51</v>
      </c>
      <c r="F103" s="8">
        <v>45402</v>
      </c>
      <c r="G103" s="10">
        <v>1886</v>
      </c>
      <c r="H103" s="10"/>
      <c r="I103" s="8" t="s">
        <v>53</v>
      </c>
      <c r="J103" s="3"/>
    </row>
    <row r="104" spans="1:10" ht="20" x14ac:dyDescent="0.2">
      <c r="A104" s="29" t="s">
        <v>254</v>
      </c>
      <c r="B104" s="8">
        <f>+B103+1</f>
        <v>2</v>
      </c>
      <c r="C104" s="8" t="s">
        <v>97</v>
      </c>
      <c r="D104" s="8"/>
      <c r="E104" s="8" t="s">
        <v>211</v>
      </c>
      <c r="F104" s="8">
        <v>45402</v>
      </c>
      <c r="G104" s="10">
        <v>1894</v>
      </c>
      <c r="H104" s="8"/>
      <c r="I104" s="8" t="s">
        <v>96</v>
      </c>
      <c r="J104" s="3"/>
    </row>
    <row r="105" spans="1:10" ht="20" x14ac:dyDescent="0.2">
      <c r="A105" s="29" t="s">
        <v>255</v>
      </c>
      <c r="B105" s="8">
        <f t="shared" ref="B105:B109" si="2">+B104+1</f>
        <v>3</v>
      </c>
      <c r="C105" s="8" t="s">
        <v>143</v>
      </c>
      <c r="D105" s="8"/>
      <c r="E105" s="8" t="s">
        <v>142</v>
      </c>
      <c r="F105" s="8">
        <v>45402</v>
      </c>
      <c r="G105" s="10">
        <v>1917</v>
      </c>
      <c r="H105" s="10">
        <v>1992</v>
      </c>
      <c r="I105" s="8" t="s">
        <v>144</v>
      </c>
      <c r="J105" s="3"/>
    </row>
    <row r="106" spans="1:10" ht="20" x14ac:dyDescent="0.2">
      <c r="A106" s="29" t="s">
        <v>255</v>
      </c>
      <c r="B106" s="8">
        <f t="shared" si="2"/>
        <v>4</v>
      </c>
      <c r="C106" s="8" t="s">
        <v>95</v>
      </c>
      <c r="D106" s="8"/>
      <c r="E106" s="29" t="s">
        <v>159</v>
      </c>
      <c r="F106" s="8">
        <v>45409</v>
      </c>
      <c r="G106" s="10">
        <v>1950</v>
      </c>
      <c r="I106" s="8" t="s">
        <v>212</v>
      </c>
      <c r="J106" s="3"/>
    </row>
    <row r="107" spans="1:10" ht="20" x14ac:dyDescent="0.2">
      <c r="A107" s="29" t="s">
        <v>255</v>
      </c>
      <c r="B107" s="8">
        <f t="shared" si="2"/>
        <v>5</v>
      </c>
      <c r="C107" s="8" t="s">
        <v>94</v>
      </c>
      <c r="D107" s="8"/>
      <c r="E107" s="8" t="s">
        <v>92</v>
      </c>
      <c r="F107" s="8">
        <v>45409</v>
      </c>
      <c r="G107" s="10">
        <v>1940</v>
      </c>
      <c r="H107" s="8"/>
      <c r="I107" s="8" t="s">
        <v>93</v>
      </c>
      <c r="J107" s="29"/>
    </row>
    <row r="108" spans="1:10" ht="20" x14ac:dyDescent="0.2">
      <c r="A108" s="29" t="s">
        <v>256</v>
      </c>
      <c r="B108" s="8">
        <f t="shared" si="2"/>
        <v>6</v>
      </c>
      <c r="C108" s="8" t="s">
        <v>158</v>
      </c>
      <c r="D108" s="8"/>
      <c r="E108" s="8" t="s">
        <v>157</v>
      </c>
      <c r="F108" s="8">
        <v>45433</v>
      </c>
      <c r="G108" s="10">
        <v>1917</v>
      </c>
      <c r="H108" s="10"/>
      <c r="I108" s="8" t="s">
        <v>156</v>
      </c>
      <c r="J108" s="3"/>
    </row>
    <row r="109" spans="1:10" ht="20" x14ac:dyDescent="0.2">
      <c r="A109" s="29" t="s">
        <v>253</v>
      </c>
      <c r="B109" s="8">
        <f t="shared" si="2"/>
        <v>7</v>
      </c>
      <c r="C109" s="8" t="s">
        <v>260</v>
      </c>
      <c r="D109" s="8"/>
      <c r="E109" s="8" t="s">
        <v>145</v>
      </c>
      <c r="F109" s="8">
        <v>45405</v>
      </c>
      <c r="G109" s="10">
        <v>1930</v>
      </c>
      <c r="H109" s="8"/>
      <c r="I109" s="8" t="s">
        <v>146</v>
      </c>
      <c r="J109" s="3"/>
    </row>
    <row r="110" spans="1:10" ht="20" x14ac:dyDescent="0.2">
      <c r="A110" s="29"/>
      <c r="B110" s="8"/>
      <c r="C110" s="8"/>
      <c r="D110" s="8"/>
      <c r="E110" s="8"/>
      <c r="F110" s="8"/>
      <c r="G110" s="10"/>
      <c r="H110" s="8"/>
      <c r="I110" s="8"/>
      <c r="J110" s="3"/>
    </row>
    <row r="111" spans="1:10" x14ac:dyDescent="0.2">
      <c r="J111" s="30"/>
    </row>
    <row r="112" spans="1:10" ht="20" x14ac:dyDescent="0.2">
      <c r="A112" s="29" t="s">
        <v>257</v>
      </c>
      <c r="B112" s="8">
        <v>1</v>
      </c>
      <c r="C112" s="8" t="s">
        <v>101</v>
      </c>
      <c r="D112" s="8"/>
      <c r="E112" s="8" t="s">
        <v>213</v>
      </c>
      <c r="F112" s="8">
        <v>45403</v>
      </c>
      <c r="G112" s="10">
        <v>1870</v>
      </c>
      <c r="H112" s="15"/>
      <c r="I112" s="15" t="s">
        <v>75</v>
      </c>
      <c r="J112" s="29"/>
    </row>
    <row r="113" spans="1:10" ht="20" x14ac:dyDescent="0.2">
      <c r="A113" s="29" t="s">
        <v>257</v>
      </c>
      <c r="B113" s="8">
        <f>+B112+1</f>
        <v>2</v>
      </c>
      <c r="C113" s="8" t="s">
        <v>118</v>
      </c>
      <c r="D113" s="8"/>
      <c r="E113" s="8" t="s">
        <v>117</v>
      </c>
      <c r="F113" s="8">
        <v>45403</v>
      </c>
      <c r="G113" s="10">
        <v>1867</v>
      </c>
      <c r="H113" s="10"/>
      <c r="I113" s="8" t="s">
        <v>75</v>
      </c>
      <c r="J113" s="29"/>
    </row>
    <row r="114" spans="1:10" ht="20" x14ac:dyDescent="0.2">
      <c r="A114" s="29" t="s">
        <v>253</v>
      </c>
      <c r="B114" s="8">
        <v>3</v>
      </c>
      <c r="C114" s="8" t="s">
        <v>83</v>
      </c>
      <c r="D114" s="8"/>
      <c r="E114" s="8" t="s">
        <v>81</v>
      </c>
      <c r="F114" s="8">
        <v>45405</v>
      </c>
      <c r="G114" s="10">
        <v>1901</v>
      </c>
      <c r="H114" s="8"/>
      <c r="I114" s="8" t="s">
        <v>82</v>
      </c>
      <c r="J114" s="29"/>
    </row>
    <row r="115" spans="1:10" ht="20" x14ac:dyDescent="0.2">
      <c r="A115" s="29" t="s">
        <v>256</v>
      </c>
      <c r="B115" s="8">
        <v>4</v>
      </c>
      <c r="C115" s="8" t="s">
        <v>189</v>
      </c>
      <c r="D115" s="8"/>
      <c r="E115" s="8" t="s">
        <v>188</v>
      </c>
      <c r="F115" s="8">
        <v>45404</v>
      </c>
      <c r="G115" s="10">
        <v>2015</v>
      </c>
      <c r="H115" s="8">
        <v>2017</v>
      </c>
      <c r="I115" s="8" t="s">
        <v>190</v>
      </c>
      <c r="J115" s="3"/>
    </row>
    <row r="116" spans="1:10" ht="20" x14ac:dyDescent="0.2">
      <c r="A116" s="29" t="s">
        <v>256</v>
      </c>
      <c r="B116" s="8">
        <f>+B115+1</f>
        <v>5</v>
      </c>
      <c r="C116" s="8" t="s">
        <v>185</v>
      </c>
      <c r="D116" s="8"/>
      <c r="E116" s="8" t="s">
        <v>186</v>
      </c>
      <c r="F116" s="8">
        <v>45404</v>
      </c>
      <c r="G116" s="10">
        <v>1916</v>
      </c>
      <c r="H116" s="8">
        <v>1918</v>
      </c>
      <c r="I116" s="8" t="s">
        <v>187</v>
      </c>
      <c r="J116" s="3"/>
    </row>
    <row r="117" spans="1:10" ht="20" x14ac:dyDescent="0.2">
      <c r="A117" s="29" t="s">
        <v>255</v>
      </c>
      <c r="B117" s="8">
        <v>6</v>
      </c>
      <c r="C117" s="8" t="s">
        <v>168</v>
      </c>
      <c r="D117" s="8"/>
      <c r="E117" s="8" t="s">
        <v>167</v>
      </c>
      <c r="F117" s="8">
        <v>45402</v>
      </c>
      <c r="G117" s="10">
        <v>1871</v>
      </c>
      <c r="H117" s="10">
        <v>1873</v>
      </c>
      <c r="I117" s="8" t="s">
        <v>169</v>
      </c>
      <c r="J117" s="3"/>
    </row>
    <row r="118" spans="1:10" ht="20" x14ac:dyDescent="0.2">
      <c r="A118" s="29" t="s">
        <v>255</v>
      </c>
      <c r="B118" s="8">
        <f>+B117+1</f>
        <v>7</v>
      </c>
      <c r="C118" s="8" t="s">
        <v>128</v>
      </c>
      <c r="D118" s="8"/>
      <c r="E118" s="8" t="s">
        <v>76</v>
      </c>
      <c r="F118" s="8">
        <v>45409</v>
      </c>
      <c r="G118" s="14">
        <v>1841</v>
      </c>
      <c r="H118" s="10">
        <v>1889</v>
      </c>
      <c r="I118" s="8" t="s">
        <v>129</v>
      </c>
      <c r="J118" s="29"/>
    </row>
    <row r="119" spans="1:10" ht="20" x14ac:dyDescent="0.2">
      <c r="A119" s="29" t="s">
        <v>258</v>
      </c>
      <c r="B119" s="8">
        <v>8</v>
      </c>
      <c r="C119" s="8" t="s">
        <v>123</v>
      </c>
      <c r="D119" s="8"/>
      <c r="E119" s="8" t="s">
        <v>122</v>
      </c>
      <c r="F119" s="8">
        <v>45402</v>
      </c>
      <c r="G119" s="10">
        <v>1905</v>
      </c>
      <c r="H119" s="8">
        <v>1906</v>
      </c>
      <c r="I119" s="8" t="s">
        <v>124</v>
      </c>
      <c r="J119" s="3"/>
    </row>
    <row r="120" spans="1:10" ht="20" x14ac:dyDescent="0.2">
      <c r="A120" s="29" t="s">
        <v>258</v>
      </c>
      <c r="B120" s="8">
        <f>+B119+1</f>
        <v>9</v>
      </c>
      <c r="C120" s="8" t="s">
        <v>132</v>
      </c>
      <c r="D120" s="8"/>
      <c r="E120" s="8" t="s">
        <v>125</v>
      </c>
      <c r="F120" s="8">
        <v>45410</v>
      </c>
      <c r="G120" s="16" t="s">
        <v>127</v>
      </c>
      <c r="H120" s="8"/>
      <c r="I120" s="8" t="s">
        <v>126</v>
      </c>
      <c r="J120" s="29"/>
    </row>
    <row r="122" spans="1:10" ht="30" x14ac:dyDescent="0.3">
      <c r="B122" s="3"/>
      <c r="C122" s="19"/>
      <c r="D122" s="20"/>
      <c r="E122" s="35" t="str">
        <f>+B1</f>
        <v>Community Area - Dayton, Ohio</v>
      </c>
      <c r="F122" s="38" t="s">
        <v>22</v>
      </c>
      <c r="G122" s="27"/>
      <c r="H122" s="36"/>
      <c r="I122" s="27"/>
      <c r="J122" s="37"/>
    </row>
    <row r="123" spans="1:10" x14ac:dyDescent="0.2">
      <c r="B123" s="21"/>
      <c r="C123" s="21"/>
      <c r="D123" s="21"/>
      <c r="E123" s="22"/>
      <c r="F123" s="21"/>
      <c r="G123" s="21"/>
      <c r="H123" s="21"/>
      <c r="I123" s="21"/>
      <c r="J123" s="21"/>
    </row>
    <row r="124" spans="1:10" ht="21" x14ac:dyDescent="0.25">
      <c r="B124" s="21"/>
      <c r="C124" s="23"/>
      <c r="D124" s="23"/>
      <c r="E124" s="24"/>
      <c r="F124" s="24"/>
      <c r="G124" s="25" t="s">
        <v>7</v>
      </c>
      <c r="H124" s="23"/>
      <c r="I124" s="21"/>
      <c r="J124" s="21"/>
    </row>
    <row r="125" spans="1:10" ht="21" x14ac:dyDescent="0.25">
      <c r="B125" s="21"/>
      <c r="C125" s="26" t="s">
        <v>8</v>
      </c>
      <c r="D125" s="23"/>
      <c r="E125" s="26" t="s">
        <v>9</v>
      </c>
      <c r="F125" s="26" t="s">
        <v>10</v>
      </c>
      <c r="G125" s="26" t="s">
        <v>11</v>
      </c>
      <c r="H125" s="26" t="s">
        <v>12</v>
      </c>
      <c r="I125" s="26" t="s">
        <v>13</v>
      </c>
      <c r="J125" s="21"/>
    </row>
    <row r="126" spans="1:10" x14ac:dyDescent="0.2">
      <c r="B126" s="21"/>
      <c r="C126" s="21"/>
      <c r="D126" s="21"/>
      <c r="E126" s="21"/>
      <c r="F126" s="21"/>
      <c r="G126" s="21"/>
      <c r="H126" s="21"/>
      <c r="I126" s="21"/>
      <c r="J126" s="21"/>
    </row>
    <row r="127" spans="1:10" ht="20" x14ac:dyDescent="0.2">
      <c r="B127" s="10">
        <v>1</v>
      </c>
      <c r="C127" s="8" t="s">
        <v>23</v>
      </c>
      <c r="D127" s="8"/>
      <c r="E127" s="8"/>
      <c r="F127" s="8"/>
      <c r="G127" s="10"/>
      <c r="H127" s="10"/>
      <c r="I127" s="8" t="s">
        <v>24</v>
      </c>
      <c r="J127" s="3"/>
    </row>
    <row r="128" spans="1:10" ht="20" x14ac:dyDescent="0.2">
      <c r="B128" s="29">
        <f>1+B127</f>
        <v>2</v>
      </c>
      <c r="C128" s="29" t="s">
        <v>163</v>
      </c>
      <c r="D128" s="29"/>
      <c r="E128" s="29"/>
      <c r="F128" s="29"/>
      <c r="G128" s="29" t="s">
        <v>164</v>
      </c>
      <c r="H128" s="29" t="s">
        <v>165</v>
      </c>
      <c r="I128" s="29" t="s">
        <v>166</v>
      </c>
      <c r="J128" s="29"/>
    </row>
    <row r="129" spans="2:10" ht="20" x14ac:dyDescent="0.2">
      <c r="B129" s="29">
        <f t="shared" ref="B129:B131" si="3">1+B128</f>
        <v>3</v>
      </c>
      <c r="C129" s="29" t="s">
        <v>175</v>
      </c>
      <c r="D129" s="29"/>
      <c r="E129" s="29"/>
      <c r="F129" s="29"/>
      <c r="G129" s="29"/>
      <c r="H129" s="29"/>
      <c r="I129" s="29" t="s">
        <v>176</v>
      </c>
      <c r="J129" s="29"/>
    </row>
    <row r="130" spans="2:10" ht="20" x14ac:dyDescent="0.2">
      <c r="B130" s="29">
        <f t="shared" si="3"/>
        <v>4</v>
      </c>
      <c r="C130" s="29" t="s">
        <v>177</v>
      </c>
      <c r="D130" s="29"/>
      <c r="E130" s="29"/>
      <c r="F130" s="29"/>
      <c r="G130" s="29"/>
      <c r="H130" s="29">
        <v>1902</v>
      </c>
      <c r="I130" s="29" t="s">
        <v>178</v>
      </c>
      <c r="J130" s="29"/>
    </row>
    <row r="131" spans="2:10" ht="20" x14ac:dyDescent="0.2">
      <c r="B131" s="29">
        <f t="shared" si="3"/>
        <v>5</v>
      </c>
      <c r="C131" s="8" t="s">
        <v>173</v>
      </c>
      <c r="D131" s="8"/>
      <c r="E131" s="8" t="s">
        <v>174</v>
      </c>
      <c r="F131" s="8">
        <v>45402</v>
      </c>
      <c r="G131" s="29"/>
      <c r="H131" s="29" t="s">
        <v>183</v>
      </c>
      <c r="I131" s="29" t="s">
        <v>184</v>
      </c>
      <c r="J131" s="29"/>
    </row>
    <row r="132" spans="2:10" ht="20" x14ac:dyDescent="0.2">
      <c r="B132" s="29"/>
      <c r="C132" s="29"/>
      <c r="D132" s="29"/>
      <c r="E132" s="29"/>
      <c r="F132" s="29"/>
      <c r="G132" s="29"/>
      <c r="H132" s="29"/>
      <c r="I132" s="29"/>
      <c r="J132" s="29"/>
    </row>
    <row r="133" spans="2:10" ht="20" x14ac:dyDescent="0.2">
      <c r="B133" s="29"/>
      <c r="C133" s="29"/>
      <c r="D133" s="29"/>
      <c r="E133" s="29"/>
      <c r="F133" s="29"/>
      <c r="G133" s="29"/>
      <c r="H133" s="29"/>
      <c r="I133" s="29"/>
      <c r="J133" s="29"/>
    </row>
    <row r="134" spans="2:10" ht="20" x14ac:dyDescent="0.2">
      <c r="B134" s="29"/>
      <c r="C134" s="29"/>
      <c r="D134" s="29"/>
      <c r="E134" s="29"/>
      <c r="F134" s="29"/>
      <c r="G134" s="29"/>
      <c r="H134" s="29"/>
      <c r="I134" s="29"/>
      <c r="J134" s="29"/>
    </row>
    <row r="135" spans="2:10" ht="20" x14ac:dyDescent="0.2">
      <c r="B135" s="29"/>
      <c r="C135" s="29"/>
      <c r="D135" s="29"/>
      <c r="E135" s="29"/>
      <c r="F135" s="29"/>
      <c r="G135" s="29"/>
      <c r="H135" s="29"/>
      <c r="I135" s="29"/>
      <c r="J135" s="29"/>
    </row>
    <row r="136" spans="2:10" ht="20" x14ac:dyDescent="0.2">
      <c r="B136" s="29"/>
      <c r="C136" s="29"/>
      <c r="D136" s="29"/>
      <c r="E136" s="29"/>
      <c r="F136" s="29"/>
      <c r="G136" s="29"/>
      <c r="H136" s="29"/>
      <c r="I136" s="29"/>
      <c r="J136" s="29"/>
    </row>
    <row r="137" spans="2:10" ht="20" x14ac:dyDescent="0.2">
      <c r="B137" s="29"/>
      <c r="C137" s="29"/>
      <c r="D137" s="29"/>
      <c r="E137" s="29"/>
      <c r="F137" s="29"/>
      <c r="G137" s="29"/>
      <c r="H137" s="29"/>
      <c r="I137" s="29"/>
      <c r="J137" s="29"/>
    </row>
    <row r="138" spans="2:10" ht="20" x14ac:dyDescent="0.2">
      <c r="B138" s="29"/>
      <c r="C138" s="29"/>
      <c r="D138" s="29"/>
      <c r="E138" s="29"/>
      <c r="F138" s="29"/>
      <c r="G138" s="29"/>
      <c r="H138" s="29"/>
      <c r="I138" s="29"/>
      <c r="J138" s="29"/>
    </row>
    <row r="139" spans="2:10" ht="20" x14ac:dyDescent="0.2">
      <c r="B139" s="29"/>
      <c r="C139" s="29"/>
      <c r="D139" s="29"/>
      <c r="E139" s="29"/>
      <c r="F139" s="29"/>
      <c r="G139" s="29"/>
      <c r="H139" s="29"/>
      <c r="I139" s="29"/>
      <c r="J139" s="29"/>
    </row>
    <row r="140" spans="2:10" ht="20" x14ac:dyDescent="0.2">
      <c r="B140" s="29"/>
      <c r="C140" s="29"/>
      <c r="D140" s="29"/>
      <c r="E140" s="29"/>
      <c r="F140" s="29"/>
      <c r="G140" s="29"/>
      <c r="H140" s="29"/>
      <c r="I140" s="29"/>
      <c r="J140" s="29"/>
    </row>
    <row r="141" spans="2:10" ht="20" x14ac:dyDescent="0.2">
      <c r="B141" s="29"/>
      <c r="C141" s="29"/>
      <c r="D141" s="29"/>
      <c r="E141" s="29"/>
      <c r="F141" s="29"/>
      <c r="G141" s="29"/>
      <c r="H141" s="29"/>
      <c r="I141" s="29"/>
      <c r="J141" s="29"/>
    </row>
    <row r="142" spans="2:10" ht="20" x14ac:dyDescent="0.2">
      <c r="B142" s="29"/>
      <c r="C142" s="29"/>
      <c r="D142" s="29"/>
      <c r="E142" s="29"/>
      <c r="F142" s="29"/>
      <c r="G142" s="29"/>
      <c r="H142" s="29"/>
      <c r="I142" s="29"/>
      <c r="J142" s="29"/>
    </row>
    <row r="143" spans="2:10" ht="20" x14ac:dyDescent="0.2">
      <c r="B143" s="29"/>
      <c r="C143" s="29"/>
      <c r="D143" s="29"/>
      <c r="E143" s="29"/>
      <c r="F143" s="29"/>
      <c r="G143" s="29"/>
      <c r="H143" s="29"/>
      <c r="I143" s="29"/>
      <c r="J143" s="29"/>
    </row>
    <row r="144" spans="2:10" ht="20" x14ac:dyDescent="0.2">
      <c r="B144" s="29"/>
      <c r="C144" s="29"/>
      <c r="D144" s="29"/>
      <c r="E144" s="29"/>
      <c r="F144" s="29"/>
      <c r="G144" s="29"/>
      <c r="H144" s="29"/>
      <c r="I144" s="29"/>
      <c r="J144" s="29"/>
    </row>
    <row r="145" spans="2:10" ht="20" x14ac:dyDescent="0.2">
      <c r="B145" s="29"/>
      <c r="C145" s="29"/>
      <c r="D145" s="29"/>
      <c r="E145" s="29"/>
      <c r="F145" s="29"/>
      <c r="G145" s="29"/>
      <c r="H145" s="29"/>
      <c r="I145" s="29"/>
      <c r="J145" s="29"/>
    </row>
    <row r="146" spans="2:10" ht="20" x14ac:dyDescent="0.2">
      <c r="B146" s="29"/>
      <c r="C146" s="29"/>
      <c r="D146" s="29"/>
      <c r="E146" s="29"/>
      <c r="F146" s="29"/>
      <c r="G146" s="29"/>
      <c r="H146" s="29"/>
      <c r="I146" s="29"/>
      <c r="J146" s="29"/>
    </row>
    <row r="147" spans="2:10" ht="20" x14ac:dyDescent="0.2">
      <c r="B147" s="29"/>
      <c r="C147" s="29"/>
      <c r="D147" s="29"/>
      <c r="E147" s="29"/>
      <c r="F147" s="29"/>
      <c r="G147" s="29"/>
      <c r="H147" s="29"/>
      <c r="I147" s="29"/>
      <c r="J147" s="29"/>
    </row>
    <row r="148" spans="2:10" ht="20" x14ac:dyDescent="0.2">
      <c r="B148" s="29"/>
      <c r="C148" s="29"/>
      <c r="D148" s="29"/>
      <c r="E148" s="29"/>
      <c r="F148" s="29"/>
      <c r="G148" s="29"/>
      <c r="H148" s="29"/>
      <c r="I148" s="29"/>
      <c r="J148" s="29"/>
    </row>
    <row r="149" spans="2:10" ht="20" x14ac:dyDescent="0.2">
      <c r="B149" s="29"/>
      <c r="C149" s="29"/>
      <c r="D149" s="29"/>
      <c r="E149" s="29"/>
      <c r="F149" s="29"/>
      <c r="G149" s="29"/>
      <c r="H149" s="29"/>
      <c r="I149" s="29"/>
      <c r="J149" s="29"/>
    </row>
    <row r="150" spans="2:10" ht="20" x14ac:dyDescent="0.2">
      <c r="B150" s="29"/>
      <c r="C150" s="29"/>
      <c r="D150" s="29"/>
      <c r="E150" s="29"/>
      <c r="F150" s="29"/>
      <c r="G150" s="29"/>
      <c r="H150" s="29"/>
      <c r="I150" s="29"/>
      <c r="J150" s="29"/>
    </row>
    <row r="151" spans="2:10" ht="20" x14ac:dyDescent="0.2">
      <c r="B151" s="29"/>
      <c r="C151" s="29"/>
      <c r="D151" s="29"/>
      <c r="E151" s="29"/>
      <c r="F151" s="29"/>
      <c r="G151" s="29"/>
      <c r="H151" s="29"/>
      <c r="I151" s="29"/>
      <c r="J151" s="29"/>
    </row>
  </sheetData>
  <sortState xmlns:xlrd2="http://schemas.microsoft.com/office/spreadsheetml/2017/richdata2" ref="A111:J121">
    <sortCondition ref="A111:A121"/>
  </sortState>
  <pageMargins left="0" right="0" top="0.25" bottom="0" header="0" footer="0"/>
  <pageSetup scale="39" orientation="landscape" horizontalDpi="0" verticalDpi="0"/>
  <headerFooter>
    <oddFooter>&amp;C&amp;"Calibri,Regular"&amp;K000000&amp;D&amp;Z&amp;F</oddFooter>
  </headerFooter>
  <ignoredErrors>
    <ignoredError sqref="J9 H65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F517-EEAD-FB49-9E74-BA4296BF3B23}">
  <sheetPr>
    <pageSetUpPr fitToPage="1"/>
  </sheetPr>
  <dimension ref="A1:M41"/>
  <sheetViews>
    <sheetView workbookViewId="0">
      <selection activeCell="C12" sqref="C12"/>
    </sheetView>
  </sheetViews>
  <sheetFormatPr baseColWidth="10" defaultRowHeight="16" x14ac:dyDescent="0.2"/>
  <cols>
    <col min="2" max="2" width="18.83203125" customWidth="1"/>
    <col min="3" max="3" width="28.33203125" customWidth="1"/>
    <col min="4" max="4" width="11.33203125" bestFit="1" customWidth="1"/>
  </cols>
  <sheetData>
    <row r="1" spans="1:13" ht="30" x14ac:dyDescent="0.3">
      <c r="A1" s="29"/>
      <c r="B1" s="39" t="s">
        <v>284</v>
      </c>
      <c r="C1" s="39"/>
      <c r="D1" s="39"/>
      <c r="E1" s="39"/>
      <c r="F1" s="39"/>
      <c r="G1" s="39"/>
      <c r="H1" s="39"/>
      <c r="I1" s="29"/>
      <c r="J1" s="29"/>
      <c r="K1" s="29"/>
      <c r="L1" s="29"/>
      <c r="M1" s="29"/>
    </row>
    <row r="2" spans="1:13" ht="20" x14ac:dyDescent="0.2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20" x14ac:dyDescent="0.2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20" x14ac:dyDescent="0.2">
      <c r="A4" s="40">
        <v>44356</v>
      </c>
      <c r="B4" s="29" t="s">
        <v>281</v>
      </c>
      <c r="C4" s="29" t="s">
        <v>282</v>
      </c>
      <c r="D4" s="29" t="s">
        <v>283</v>
      </c>
      <c r="E4" s="29"/>
      <c r="F4" s="29"/>
      <c r="G4" s="29"/>
      <c r="H4" s="29"/>
      <c r="I4" s="29"/>
      <c r="J4" s="29"/>
      <c r="K4" s="29"/>
      <c r="L4" s="29"/>
      <c r="M4" s="29"/>
    </row>
    <row r="5" spans="1:13" ht="20" x14ac:dyDescent="0.2">
      <c r="A5" s="40">
        <v>162</v>
      </c>
      <c r="B5" s="29" t="s">
        <v>285</v>
      </c>
      <c r="C5" s="29" t="s">
        <v>294</v>
      </c>
      <c r="D5" s="41">
        <v>0.39583333333333331</v>
      </c>
      <c r="E5" s="29"/>
      <c r="F5" s="29"/>
      <c r="G5" s="29"/>
      <c r="H5" s="29"/>
      <c r="I5" s="29"/>
      <c r="J5" s="29"/>
      <c r="K5" s="29"/>
      <c r="L5" s="29"/>
      <c r="M5" s="29"/>
    </row>
    <row r="6" spans="1:13" ht="20" x14ac:dyDescent="0.2">
      <c r="A6" s="40">
        <v>162</v>
      </c>
      <c r="B6" s="29" t="s">
        <v>285</v>
      </c>
      <c r="C6" s="29" t="s">
        <v>286</v>
      </c>
      <c r="D6" s="29" t="s">
        <v>311</v>
      </c>
      <c r="E6" s="29"/>
      <c r="F6" s="29"/>
      <c r="G6" s="29"/>
      <c r="H6" s="29"/>
      <c r="I6" s="29"/>
      <c r="J6" s="29"/>
      <c r="K6" s="29"/>
      <c r="L6" s="29"/>
      <c r="M6" s="29"/>
    </row>
    <row r="7" spans="1:13" ht="20" x14ac:dyDescent="0.2">
      <c r="A7" s="40"/>
      <c r="B7" s="29"/>
      <c r="C7" s="29" t="s">
        <v>308</v>
      </c>
      <c r="D7" s="29"/>
      <c r="E7" s="29"/>
      <c r="F7" s="29"/>
      <c r="G7" s="29"/>
      <c r="H7" s="29"/>
      <c r="I7" s="29"/>
      <c r="K7" s="29"/>
      <c r="L7" s="29"/>
      <c r="M7" s="29"/>
    </row>
    <row r="8" spans="1:13" ht="20" x14ac:dyDescent="0.2">
      <c r="A8" s="40"/>
      <c r="B8" s="29"/>
      <c r="C8" s="29" t="s">
        <v>309</v>
      </c>
      <c r="D8" s="29"/>
      <c r="E8" s="29"/>
      <c r="F8" s="29"/>
      <c r="G8" s="29"/>
      <c r="H8" s="29"/>
      <c r="I8" s="29"/>
      <c r="K8" s="29"/>
      <c r="L8" s="29"/>
      <c r="M8" s="29"/>
    </row>
    <row r="9" spans="1:13" ht="20" x14ac:dyDescent="0.2">
      <c r="A9" s="40">
        <f>1+A6</f>
        <v>163</v>
      </c>
      <c r="B9" s="29" t="s">
        <v>40</v>
      </c>
      <c r="C9" s="29" t="s">
        <v>304</v>
      </c>
      <c r="D9" s="29"/>
      <c r="E9" s="29"/>
      <c r="F9" s="29"/>
      <c r="G9" s="29"/>
      <c r="H9" s="29"/>
      <c r="I9" s="29"/>
      <c r="J9" s="29"/>
      <c r="K9" s="29"/>
      <c r="L9" s="29"/>
      <c r="M9" s="29"/>
    </row>
    <row r="10" spans="1:13" ht="20" x14ac:dyDescent="0.2">
      <c r="A10" s="40"/>
      <c r="B10" s="29"/>
      <c r="C10" s="29" t="s">
        <v>310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</row>
    <row r="11" spans="1:13" ht="20" x14ac:dyDescent="0.2">
      <c r="A11" s="40"/>
      <c r="B11" s="29"/>
      <c r="C11" s="29" t="s">
        <v>292</v>
      </c>
      <c r="D11" s="29" t="s">
        <v>293</v>
      </c>
      <c r="E11" s="29"/>
      <c r="F11" s="29" t="s">
        <v>307</v>
      </c>
      <c r="G11" s="29"/>
      <c r="H11" s="29"/>
      <c r="I11" s="29"/>
      <c r="J11" s="29"/>
      <c r="K11" s="29"/>
      <c r="L11" s="29"/>
      <c r="M11" s="29"/>
    </row>
    <row r="12" spans="1:13" ht="20" x14ac:dyDescent="0.2">
      <c r="A12" s="40"/>
      <c r="B12" s="29"/>
      <c r="C12" s="29" t="s">
        <v>312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20" x14ac:dyDescent="0.2">
      <c r="A13" s="40">
        <f>1+A9</f>
        <v>164</v>
      </c>
      <c r="B13" s="29" t="s">
        <v>41</v>
      </c>
      <c r="C13" s="29" t="s">
        <v>287</v>
      </c>
      <c r="D13" s="29" t="s">
        <v>288</v>
      </c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20" x14ac:dyDescent="0.2">
      <c r="A14" s="40">
        <f>1+A13</f>
        <v>165</v>
      </c>
      <c r="B14" s="29" t="s">
        <v>289</v>
      </c>
      <c r="C14" s="29" t="s">
        <v>290</v>
      </c>
      <c r="D14" s="29" t="s">
        <v>291</v>
      </c>
      <c r="E14" s="29"/>
      <c r="F14" s="29"/>
      <c r="G14" s="29"/>
      <c r="H14" s="29"/>
      <c r="I14" s="29"/>
      <c r="J14" s="29"/>
      <c r="K14" s="29"/>
      <c r="L14" s="29"/>
      <c r="M14" s="29"/>
    </row>
    <row r="15" spans="1:13" ht="20" x14ac:dyDescent="0.2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</row>
    <row r="16" spans="1:13" ht="20" x14ac:dyDescent="0.2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</row>
    <row r="17" spans="1:13" ht="20" x14ac:dyDescent="0.2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</row>
    <row r="18" spans="1:13" ht="20" x14ac:dyDescent="0.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</row>
    <row r="19" spans="1:13" ht="20" x14ac:dyDescent="0.2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</row>
    <row r="20" spans="1:13" ht="20" x14ac:dyDescent="0.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</row>
    <row r="21" spans="1:13" ht="20" x14ac:dyDescent="0.2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</row>
    <row r="22" spans="1:13" ht="20" x14ac:dyDescent="0.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</row>
    <row r="23" spans="1:13" ht="20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</row>
    <row r="24" spans="1:13" ht="20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</row>
    <row r="25" spans="1:13" ht="20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</row>
    <row r="26" spans="1:13" ht="20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</row>
    <row r="27" spans="1:13" ht="20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</row>
    <row r="28" spans="1:13" ht="20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</row>
    <row r="29" spans="1:13" ht="20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</row>
    <row r="30" spans="1:13" ht="20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</row>
    <row r="31" spans="1:13" ht="20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</row>
    <row r="32" spans="1:13" ht="20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</row>
    <row r="33" spans="1:13" ht="20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</row>
    <row r="34" spans="1:13" ht="20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</row>
    <row r="35" spans="1:13" ht="20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</row>
    <row r="36" spans="1:13" ht="20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</row>
    <row r="37" spans="1:13" ht="20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</row>
    <row r="38" spans="1:13" ht="20" x14ac:dyDescent="0.2"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</row>
    <row r="39" spans="1:13" ht="20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</row>
    <row r="40" spans="1:13" ht="20" x14ac:dyDescent="0.2"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</row>
    <row r="41" spans="1:13" ht="20" x14ac:dyDescent="0.2"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</row>
  </sheetData>
  <pageMargins left="0.2" right="0.2" top="0.75" bottom="0.75" header="0.3" footer="0.3"/>
  <pageSetup scale="76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31EAC-9E57-E64A-8524-B16278C50FC4}">
  <sheetPr>
    <pageSetUpPr fitToPage="1"/>
  </sheetPr>
  <dimension ref="A1:H12"/>
  <sheetViews>
    <sheetView workbookViewId="0"/>
  </sheetViews>
  <sheetFormatPr baseColWidth="10" defaultRowHeight="16" x14ac:dyDescent="0.2"/>
  <cols>
    <col min="1" max="1" width="5.33203125" bestFit="1" customWidth="1"/>
    <col min="2" max="2" width="3" bestFit="1" customWidth="1"/>
    <col min="3" max="3" width="91" customWidth="1"/>
    <col min="4" max="4" width="40.6640625" customWidth="1"/>
    <col min="5" max="5" width="7.5" bestFit="1" customWidth="1"/>
    <col min="6" max="6" width="8.83203125" customWidth="1"/>
    <col min="7" max="7" width="96.33203125" customWidth="1"/>
  </cols>
  <sheetData>
    <row r="1" spans="1:8" ht="30" x14ac:dyDescent="0.3">
      <c r="C1" s="1" t="s">
        <v>270</v>
      </c>
    </row>
    <row r="3" spans="1:8" ht="20" x14ac:dyDescent="0.2">
      <c r="C3" s="8"/>
      <c r="D3" s="8"/>
      <c r="E3" s="12" t="s">
        <v>7</v>
      </c>
      <c r="F3" s="12"/>
      <c r="G3" s="8"/>
      <c r="H3" s="3"/>
    </row>
    <row r="4" spans="1:8" ht="20" x14ac:dyDescent="0.2">
      <c r="C4" s="13" t="s">
        <v>8</v>
      </c>
      <c r="D4" s="13" t="s">
        <v>9</v>
      </c>
      <c r="E4" s="13" t="s">
        <v>11</v>
      </c>
      <c r="F4" s="13" t="s">
        <v>12</v>
      </c>
      <c r="G4" s="13" t="s">
        <v>13</v>
      </c>
      <c r="H4" s="3"/>
    </row>
    <row r="5" spans="1:8" x14ac:dyDescent="0.2">
      <c r="C5" s="3"/>
      <c r="D5" s="3"/>
      <c r="E5" s="3"/>
      <c r="F5" s="3"/>
      <c r="G5" s="3"/>
      <c r="H5" s="3"/>
    </row>
    <row r="6" spans="1:8" ht="20" x14ac:dyDescent="0.2">
      <c r="A6" s="29" t="s">
        <v>254</v>
      </c>
      <c r="B6" s="8">
        <v>1</v>
      </c>
      <c r="C6" s="8" t="s">
        <v>54</v>
      </c>
      <c r="D6" s="8" t="s">
        <v>51</v>
      </c>
      <c r="E6" s="10">
        <v>1886</v>
      </c>
      <c r="F6" s="10"/>
      <c r="G6" s="8" t="s">
        <v>53</v>
      </c>
      <c r="H6" s="3"/>
    </row>
    <row r="7" spans="1:8" ht="20" x14ac:dyDescent="0.2">
      <c r="A7" s="29" t="s">
        <v>254</v>
      </c>
      <c r="B7" s="8">
        <f>+B6+1</f>
        <v>2</v>
      </c>
      <c r="C7" s="8" t="s">
        <v>97</v>
      </c>
      <c r="D7" s="8" t="s">
        <v>211</v>
      </c>
      <c r="E7" s="10">
        <v>1894</v>
      </c>
      <c r="F7" s="8"/>
      <c r="G7" s="8" t="s">
        <v>96</v>
      </c>
      <c r="H7" s="3"/>
    </row>
    <row r="8" spans="1:8" ht="20" x14ac:dyDescent="0.2">
      <c r="A8" s="29" t="s">
        <v>255</v>
      </c>
      <c r="B8" s="8">
        <f t="shared" ref="B8:B12" si="0">+B7+1</f>
        <v>3</v>
      </c>
      <c r="C8" s="8" t="s">
        <v>143</v>
      </c>
      <c r="D8" s="8" t="s">
        <v>142</v>
      </c>
      <c r="E8" s="10">
        <v>1917</v>
      </c>
      <c r="F8" s="10">
        <v>1992</v>
      </c>
      <c r="G8" s="8" t="s">
        <v>144</v>
      </c>
      <c r="H8" s="3"/>
    </row>
    <row r="9" spans="1:8" ht="20" x14ac:dyDescent="0.2">
      <c r="A9" s="29" t="s">
        <v>255</v>
      </c>
      <c r="B9" s="8">
        <f t="shared" si="0"/>
        <v>4</v>
      </c>
      <c r="C9" s="8" t="s">
        <v>95</v>
      </c>
      <c r="D9" s="29" t="s">
        <v>159</v>
      </c>
      <c r="E9" s="10">
        <v>1950</v>
      </c>
      <c r="G9" s="8" t="s">
        <v>212</v>
      </c>
      <c r="H9" s="3"/>
    </row>
    <row r="10" spans="1:8" ht="20" x14ac:dyDescent="0.2">
      <c r="A10" s="29" t="s">
        <v>255</v>
      </c>
      <c r="B10" s="8">
        <f t="shared" si="0"/>
        <v>5</v>
      </c>
      <c r="C10" s="8" t="s">
        <v>94</v>
      </c>
      <c r="D10" s="8" t="s">
        <v>92</v>
      </c>
      <c r="E10" s="10">
        <v>1940</v>
      </c>
      <c r="F10" s="8"/>
      <c r="G10" s="8" t="s">
        <v>93</v>
      </c>
      <c r="H10" s="29"/>
    </row>
    <row r="11" spans="1:8" ht="20" x14ac:dyDescent="0.2">
      <c r="A11" s="29" t="s">
        <v>256</v>
      </c>
      <c r="B11" s="8">
        <f t="shared" si="0"/>
        <v>6</v>
      </c>
      <c r="C11" s="8" t="s">
        <v>158</v>
      </c>
      <c r="D11" s="8" t="s">
        <v>157</v>
      </c>
      <c r="E11" s="10">
        <v>1917</v>
      </c>
      <c r="F11" s="10"/>
      <c r="G11" s="8" t="s">
        <v>156</v>
      </c>
      <c r="H11" s="3"/>
    </row>
    <row r="12" spans="1:8" ht="20" x14ac:dyDescent="0.2">
      <c r="A12" s="29" t="s">
        <v>253</v>
      </c>
      <c r="B12" s="8">
        <f t="shared" si="0"/>
        <v>7</v>
      </c>
      <c r="C12" s="8" t="s">
        <v>260</v>
      </c>
      <c r="D12" s="8" t="s">
        <v>145</v>
      </c>
      <c r="E12" s="10">
        <v>1930</v>
      </c>
      <c r="F12" s="8"/>
      <c r="G12" s="8" t="s">
        <v>146</v>
      </c>
      <c r="H12" s="3"/>
    </row>
  </sheetData>
  <pageMargins left="0" right="0" top="0.75" bottom="0.75" header="0.3" footer="0.3"/>
  <pageSetup scale="51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A4118-30F6-044E-9DA5-43EA317FC0CB}">
  <sheetPr>
    <pageSetUpPr fitToPage="1"/>
  </sheetPr>
  <dimension ref="A1:H23"/>
  <sheetViews>
    <sheetView workbookViewId="0"/>
  </sheetViews>
  <sheetFormatPr baseColWidth="10" defaultRowHeight="16" x14ac:dyDescent="0.2"/>
  <cols>
    <col min="1" max="1" width="77.83203125" customWidth="1"/>
    <col min="2" max="2" width="13.6640625" customWidth="1"/>
    <col min="3" max="3" width="34.83203125" bestFit="1" customWidth="1"/>
    <col min="4" max="4" width="9" bestFit="1" customWidth="1"/>
    <col min="5" max="6" width="13.1640625" bestFit="1" customWidth="1"/>
    <col min="7" max="7" width="62.6640625" customWidth="1"/>
  </cols>
  <sheetData>
    <row r="1" spans="1:8" ht="30" x14ac:dyDescent="0.3">
      <c r="A1" s="1" t="s">
        <v>271</v>
      </c>
    </row>
    <row r="3" spans="1:8" ht="20" x14ac:dyDescent="0.2">
      <c r="A3" s="8"/>
      <c r="B3" s="8"/>
      <c r="C3" s="8"/>
      <c r="D3" s="8"/>
      <c r="E3" s="12" t="s">
        <v>7</v>
      </c>
      <c r="F3" s="12"/>
      <c r="G3" s="8"/>
      <c r="H3" s="3"/>
    </row>
    <row r="4" spans="1:8" ht="20" x14ac:dyDescent="0.2">
      <c r="A4" s="13" t="s">
        <v>8</v>
      </c>
      <c r="B4" s="13" t="s">
        <v>34</v>
      </c>
      <c r="C4" s="13" t="s">
        <v>9</v>
      </c>
      <c r="D4" s="13" t="s">
        <v>10</v>
      </c>
      <c r="E4" s="13" t="s">
        <v>11</v>
      </c>
      <c r="F4" s="13" t="s">
        <v>12</v>
      </c>
      <c r="G4" s="13" t="s">
        <v>13</v>
      </c>
      <c r="H4" s="3"/>
    </row>
    <row r="6" spans="1:8" ht="20" x14ac:dyDescent="0.2">
      <c r="A6" s="29" t="s">
        <v>25</v>
      </c>
      <c r="B6" s="29" t="s">
        <v>32</v>
      </c>
      <c r="C6" s="29" t="s">
        <v>28</v>
      </c>
      <c r="D6" s="29">
        <v>46204</v>
      </c>
      <c r="E6" s="29" t="s">
        <v>26</v>
      </c>
      <c r="F6" s="29" t="s">
        <v>27</v>
      </c>
      <c r="G6" s="29" t="s">
        <v>29</v>
      </c>
      <c r="H6" s="29"/>
    </row>
    <row r="7" spans="1:8" ht="20" x14ac:dyDescent="0.2">
      <c r="A7" s="29" t="s">
        <v>36</v>
      </c>
      <c r="B7" s="29" t="s">
        <v>33</v>
      </c>
      <c r="C7" s="29" t="s">
        <v>30</v>
      </c>
      <c r="D7" s="29">
        <v>45402</v>
      </c>
      <c r="E7" s="29" t="s">
        <v>27</v>
      </c>
      <c r="F7" s="29" t="s">
        <v>31</v>
      </c>
      <c r="G7" s="29" t="s">
        <v>35</v>
      </c>
      <c r="H7" s="29"/>
    </row>
    <row r="8" spans="1:8" ht="20" x14ac:dyDescent="0.2">
      <c r="A8" s="29" t="s">
        <v>37</v>
      </c>
      <c r="B8" s="29" t="s">
        <v>33</v>
      </c>
      <c r="C8" s="29" t="s">
        <v>30</v>
      </c>
      <c r="D8" s="29">
        <v>45402</v>
      </c>
      <c r="E8" s="29" t="s">
        <v>27</v>
      </c>
      <c r="F8" s="29" t="s">
        <v>31</v>
      </c>
      <c r="G8" s="29" t="s">
        <v>46</v>
      </c>
      <c r="H8" s="29"/>
    </row>
    <row r="9" spans="1:8" ht="20" x14ac:dyDescent="0.2">
      <c r="A9" s="29" t="s">
        <v>38</v>
      </c>
      <c r="B9" s="29" t="s">
        <v>40</v>
      </c>
      <c r="C9" s="29" t="s">
        <v>42</v>
      </c>
      <c r="D9" s="29">
        <v>45417</v>
      </c>
      <c r="E9" s="29" t="s">
        <v>31</v>
      </c>
      <c r="F9" s="29" t="s">
        <v>43</v>
      </c>
      <c r="G9" s="29" t="s">
        <v>44</v>
      </c>
      <c r="H9" s="29"/>
    </row>
    <row r="10" spans="1:8" ht="20" x14ac:dyDescent="0.2">
      <c r="A10" s="29" t="s">
        <v>39</v>
      </c>
      <c r="B10" s="29" t="s">
        <v>40</v>
      </c>
      <c r="C10" s="29" t="s">
        <v>42</v>
      </c>
      <c r="D10" s="29">
        <v>45417</v>
      </c>
      <c r="E10" s="29" t="s">
        <v>31</v>
      </c>
      <c r="F10" s="29" t="s">
        <v>43</v>
      </c>
      <c r="G10" s="29" t="s">
        <v>45</v>
      </c>
      <c r="H10" s="29"/>
    </row>
    <row r="11" spans="1:8" ht="20" x14ac:dyDescent="0.2">
      <c r="A11" s="29" t="s">
        <v>47</v>
      </c>
      <c r="B11" s="29" t="s">
        <v>41</v>
      </c>
      <c r="C11" s="29" t="s">
        <v>48</v>
      </c>
      <c r="D11" s="29">
        <v>47906</v>
      </c>
      <c r="E11" s="29" t="s">
        <v>43</v>
      </c>
      <c r="F11" s="29" t="s">
        <v>49</v>
      </c>
      <c r="G11" s="29" t="s">
        <v>50</v>
      </c>
    </row>
    <row r="12" spans="1:8" ht="20" x14ac:dyDescent="0.2">
      <c r="A12" s="29" t="s">
        <v>221</v>
      </c>
      <c r="B12" s="29" t="s">
        <v>303</v>
      </c>
      <c r="C12" s="29" t="s">
        <v>222</v>
      </c>
      <c r="D12" s="29">
        <v>45402</v>
      </c>
      <c r="E12" s="29"/>
      <c r="F12" s="29"/>
      <c r="G12" s="8" t="s">
        <v>220</v>
      </c>
    </row>
    <row r="13" spans="1:8" ht="20" x14ac:dyDescent="0.2">
      <c r="A13" s="29" t="s">
        <v>218</v>
      </c>
      <c r="B13" s="29" t="s">
        <v>303</v>
      </c>
      <c r="C13" s="29" t="s">
        <v>214</v>
      </c>
      <c r="D13" s="29">
        <v>45402</v>
      </c>
      <c r="E13" s="29"/>
      <c r="F13" s="29"/>
      <c r="G13" s="29" t="s">
        <v>219</v>
      </c>
    </row>
    <row r="14" spans="1:8" ht="21" x14ac:dyDescent="0.25">
      <c r="A14" s="8" t="s">
        <v>217</v>
      </c>
      <c r="B14" s="8" t="s">
        <v>302</v>
      </c>
      <c r="C14" s="8" t="s">
        <v>215</v>
      </c>
      <c r="D14" s="8">
        <v>45402</v>
      </c>
      <c r="E14" s="8">
        <v>2015</v>
      </c>
      <c r="F14" s="8"/>
      <c r="G14" s="8" t="s">
        <v>216</v>
      </c>
      <c r="H14" s="27"/>
    </row>
    <row r="15" spans="1:8" ht="21" x14ac:dyDescent="0.25">
      <c r="A15" s="8" t="s">
        <v>297</v>
      </c>
      <c r="B15" s="8" t="s">
        <v>33</v>
      </c>
      <c r="C15" s="8" t="s">
        <v>265</v>
      </c>
      <c r="D15" s="8">
        <v>45410</v>
      </c>
      <c r="E15" s="8"/>
      <c r="F15" s="8"/>
      <c r="G15" s="8" t="s">
        <v>268</v>
      </c>
      <c r="H15" s="27"/>
    </row>
    <row r="16" spans="1:8" ht="21" x14ac:dyDescent="0.25">
      <c r="A16" s="8" t="s">
        <v>298</v>
      </c>
      <c r="B16" s="8" t="s">
        <v>33</v>
      </c>
      <c r="C16" s="8" t="s">
        <v>226</v>
      </c>
      <c r="D16" s="8">
        <v>45402</v>
      </c>
      <c r="E16" s="8">
        <v>1976</v>
      </c>
      <c r="F16" s="8"/>
      <c r="G16" s="8" t="s">
        <v>225</v>
      </c>
      <c r="H16" s="27"/>
    </row>
    <row r="17" spans="1:8" ht="21" x14ac:dyDescent="0.25">
      <c r="A17" s="8" t="s">
        <v>296</v>
      </c>
      <c r="B17" s="8" t="s">
        <v>40</v>
      </c>
      <c r="C17" s="8" t="s">
        <v>280</v>
      </c>
      <c r="D17" s="8">
        <v>45402</v>
      </c>
      <c r="E17" s="8"/>
      <c r="F17" s="8"/>
      <c r="G17" s="8" t="s">
        <v>278</v>
      </c>
      <c r="H17" s="27"/>
    </row>
    <row r="18" spans="1:8" ht="21" x14ac:dyDescent="0.25">
      <c r="A18" s="8" t="s">
        <v>299</v>
      </c>
      <c r="B18" s="8" t="s">
        <v>40</v>
      </c>
      <c r="C18" s="8" t="s">
        <v>277</v>
      </c>
      <c r="D18" s="8">
        <v>45402</v>
      </c>
      <c r="E18" s="8">
        <v>1839</v>
      </c>
      <c r="F18" s="8"/>
      <c r="G18" s="8" t="s">
        <v>276</v>
      </c>
      <c r="H18" s="27"/>
    </row>
    <row r="19" spans="1:8" ht="20" x14ac:dyDescent="0.2">
      <c r="A19" s="8" t="s">
        <v>300</v>
      </c>
      <c r="B19" s="8" t="s">
        <v>40</v>
      </c>
      <c r="C19" s="8" t="s">
        <v>223</v>
      </c>
      <c r="D19" s="8">
        <v>45402</v>
      </c>
      <c r="E19" s="29">
        <v>1976</v>
      </c>
      <c r="F19" s="8"/>
      <c r="G19" s="8" t="s">
        <v>224</v>
      </c>
      <c r="H19" s="29"/>
    </row>
    <row r="20" spans="1:8" ht="20" x14ac:dyDescent="0.2">
      <c r="A20" s="8" t="s">
        <v>301</v>
      </c>
      <c r="B20" s="8" t="s">
        <v>41</v>
      </c>
      <c r="C20" s="8" t="s">
        <v>295</v>
      </c>
      <c r="D20" s="8">
        <v>45402</v>
      </c>
      <c r="E20" s="13"/>
      <c r="F20" s="8"/>
      <c r="G20" s="8" t="s">
        <v>275</v>
      </c>
      <c r="H20" s="29"/>
    </row>
    <row r="21" spans="1:8" ht="20" x14ac:dyDescent="0.2">
      <c r="A21" s="8" t="s">
        <v>262</v>
      </c>
      <c r="B21" s="8"/>
      <c r="C21" s="8" t="s">
        <v>263</v>
      </c>
      <c r="D21" s="8">
        <v>45402</v>
      </c>
      <c r="E21" s="13"/>
      <c r="F21" s="8"/>
      <c r="G21" s="8" t="s">
        <v>264</v>
      </c>
      <c r="H21" s="29"/>
    </row>
    <row r="22" spans="1:8" ht="20" x14ac:dyDescent="0.2">
      <c r="A22" s="8" t="s">
        <v>229</v>
      </c>
      <c r="B22" s="8"/>
      <c r="C22" s="8" t="s">
        <v>228</v>
      </c>
      <c r="D22" s="8"/>
      <c r="E22" s="10">
        <v>1910</v>
      </c>
      <c r="F22" s="10"/>
      <c r="G22" s="8" t="s">
        <v>305</v>
      </c>
      <c r="H22" s="29"/>
    </row>
    <row r="23" spans="1:8" ht="20" x14ac:dyDescent="0.2">
      <c r="G23" s="33" t="s">
        <v>306</v>
      </c>
    </row>
  </sheetData>
  <pageMargins left="0" right="0" top="0.75" bottom="0.75" header="0.3" footer="0.3"/>
  <pageSetup scale="57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5A386-F24A-854A-A044-59C17DE7B0FE}">
  <sheetPr>
    <pageSetUpPr fitToPage="1"/>
  </sheetPr>
  <dimension ref="A1:G29"/>
  <sheetViews>
    <sheetView workbookViewId="0"/>
  </sheetViews>
  <sheetFormatPr baseColWidth="10" defaultRowHeight="16" x14ac:dyDescent="0.2"/>
  <cols>
    <col min="1" max="1" width="4.5" bestFit="1" customWidth="1"/>
    <col min="2" max="2" width="92.5" customWidth="1"/>
    <col min="3" max="3" width="45.83203125" customWidth="1"/>
  </cols>
  <sheetData>
    <row r="1" spans="1:7" ht="30" x14ac:dyDescent="0.3">
      <c r="B1" s="1" t="s">
        <v>272</v>
      </c>
    </row>
    <row r="3" spans="1:7" ht="20" x14ac:dyDescent="0.2">
      <c r="A3" s="8"/>
      <c r="B3" s="8"/>
      <c r="C3" s="8"/>
      <c r="D3" s="12" t="s">
        <v>7</v>
      </c>
      <c r="E3" s="12"/>
      <c r="F3" s="8"/>
    </row>
    <row r="4" spans="1:7" ht="20" x14ac:dyDescent="0.2">
      <c r="A4" s="8"/>
      <c r="B4" s="13" t="s">
        <v>8</v>
      </c>
      <c r="C4" s="13" t="s">
        <v>9</v>
      </c>
      <c r="D4" s="13" t="s">
        <v>11</v>
      </c>
      <c r="E4" s="13" t="s">
        <v>12</v>
      </c>
      <c r="F4" s="13" t="s">
        <v>13</v>
      </c>
    </row>
    <row r="5" spans="1:7" ht="10" customHeight="1" x14ac:dyDescent="0.2"/>
    <row r="6" spans="1:7" ht="20" x14ac:dyDescent="0.2">
      <c r="A6" s="8">
        <v>1</v>
      </c>
      <c r="B6" s="8" t="s">
        <v>137</v>
      </c>
      <c r="C6" s="8" t="s">
        <v>134</v>
      </c>
      <c r="D6" s="10">
        <v>1904</v>
      </c>
      <c r="E6" s="10"/>
      <c r="F6" s="8" t="s">
        <v>135</v>
      </c>
      <c r="G6" s="8"/>
    </row>
    <row r="7" spans="1:7" ht="20" x14ac:dyDescent="0.2">
      <c r="A7" s="8">
        <v>2</v>
      </c>
      <c r="B7" s="8" t="s">
        <v>201</v>
      </c>
      <c r="C7" s="8" t="s">
        <v>200</v>
      </c>
      <c r="D7" s="10"/>
      <c r="E7" s="8">
        <v>1883</v>
      </c>
      <c r="F7" s="8" t="s">
        <v>202</v>
      </c>
      <c r="G7" s="8"/>
    </row>
    <row r="8" spans="1:7" ht="20" x14ac:dyDescent="0.2">
      <c r="A8" s="8">
        <v>3</v>
      </c>
      <c r="B8" s="8" t="s">
        <v>107</v>
      </c>
      <c r="C8" s="8" t="s">
        <v>141</v>
      </c>
      <c r="D8" s="10">
        <v>1902</v>
      </c>
      <c r="E8" s="10">
        <v>1904</v>
      </c>
      <c r="F8" s="8" t="s">
        <v>79</v>
      </c>
      <c r="G8" s="8"/>
    </row>
    <row r="9" spans="1:7" ht="20" x14ac:dyDescent="0.2">
      <c r="A9" s="8">
        <v>4</v>
      </c>
      <c r="B9" s="8" t="s">
        <v>203</v>
      </c>
      <c r="C9" s="8" t="s">
        <v>191</v>
      </c>
      <c r="D9" s="10">
        <v>1908</v>
      </c>
      <c r="E9" s="8">
        <v>1909</v>
      </c>
      <c r="F9" s="8" t="s">
        <v>207</v>
      </c>
      <c r="G9" s="8"/>
    </row>
    <row r="10" spans="1:7" ht="20" x14ac:dyDescent="0.2">
      <c r="A10" s="8">
        <v>5</v>
      </c>
      <c r="B10" s="8" t="s">
        <v>205</v>
      </c>
      <c r="C10" s="8" t="s">
        <v>208</v>
      </c>
      <c r="D10" s="10">
        <v>1908</v>
      </c>
      <c r="E10" s="8">
        <v>1910</v>
      </c>
      <c r="F10" s="8" t="s">
        <v>204</v>
      </c>
      <c r="G10" s="8"/>
    </row>
    <row r="11" spans="1:7" ht="20" x14ac:dyDescent="0.2">
      <c r="A11" s="8">
        <v>6</v>
      </c>
      <c r="B11" s="8" t="s">
        <v>119</v>
      </c>
      <c r="C11" s="8" t="s">
        <v>120</v>
      </c>
      <c r="D11" s="10">
        <v>1888</v>
      </c>
      <c r="E11" s="10">
        <v>1893</v>
      </c>
      <c r="F11" s="6" t="s">
        <v>121</v>
      </c>
      <c r="G11" s="6"/>
    </row>
    <row r="12" spans="1:7" ht="20" x14ac:dyDescent="0.2">
      <c r="A12" s="8">
        <v>7</v>
      </c>
      <c r="B12" s="8" t="s">
        <v>113</v>
      </c>
      <c r="C12" s="8" t="s">
        <v>111</v>
      </c>
      <c r="D12" s="10">
        <v>1915</v>
      </c>
      <c r="E12" s="8"/>
      <c r="F12" s="8" t="s">
        <v>112</v>
      </c>
      <c r="G12" s="8"/>
    </row>
    <row r="13" spans="1:7" ht="20" x14ac:dyDescent="0.2">
      <c r="A13" s="8">
        <v>8</v>
      </c>
      <c r="B13" s="8" t="s">
        <v>199</v>
      </c>
      <c r="C13" s="8" t="s">
        <v>198</v>
      </c>
      <c r="D13" s="10">
        <v>1906</v>
      </c>
      <c r="E13" s="10">
        <v>1908</v>
      </c>
      <c r="F13" s="8" t="s">
        <v>206</v>
      </c>
      <c r="G13" s="8"/>
    </row>
    <row r="14" spans="1:7" ht="20" x14ac:dyDescent="0.2">
      <c r="A14" s="8">
        <v>9</v>
      </c>
      <c r="B14" s="8" t="s">
        <v>109</v>
      </c>
      <c r="C14" s="8" t="s">
        <v>108</v>
      </c>
      <c r="D14" s="10">
        <v>1931</v>
      </c>
      <c r="E14" s="10"/>
      <c r="F14" s="8" t="s">
        <v>110</v>
      </c>
      <c r="G14" s="8"/>
    </row>
    <row r="15" spans="1:7" ht="20" x14ac:dyDescent="0.2">
      <c r="A15" s="8">
        <v>10</v>
      </c>
      <c r="B15" s="8" t="s">
        <v>170</v>
      </c>
      <c r="C15" s="8" t="s">
        <v>172</v>
      </c>
      <c r="D15" s="10">
        <v>1925</v>
      </c>
      <c r="E15" s="8">
        <v>1926</v>
      </c>
      <c r="F15" s="8" t="s">
        <v>171</v>
      </c>
      <c r="G15" s="8"/>
    </row>
    <row r="16" spans="1:7" ht="20" x14ac:dyDescent="0.2">
      <c r="A16" s="8">
        <v>11</v>
      </c>
      <c r="B16" s="8" t="s">
        <v>99</v>
      </c>
      <c r="C16" s="8" t="s">
        <v>100</v>
      </c>
      <c r="D16" s="10">
        <v>1906</v>
      </c>
      <c r="E16" s="10">
        <v>1907</v>
      </c>
      <c r="F16" s="8" t="s">
        <v>98</v>
      </c>
      <c r="G16" s="8"/>
    </row>
    <row r="17" spans="1:7" ht="20" x14ac:dyDescent="0.2">
      <c r="A17" s="8">
        <v>12</v>
      </c>
      <c r="B17" s="8" t="s">
        <v>114</v>
      </c>
      <c r="C17" s="8" t="s">
        <v>116</v>
      </c>
      <c r="D17" s="10">
        <v>1876</v>
      </c>
      <c r="E17" s="8"/>
      <c r="F17" s="8" t="s">
        <v>115</v>
      </c>
      <c r="G17" s="8"/>
    </row>
    <row r="18" spans="1:7" ht="20" x14ac:dyDescent="0.2">
      <c r="A18" s="8">
        <v>13</v>
      </c>
      <c r="B18" s="8" t="s">
        <v>91</v>
      </c>
      <c r="C18" s="8" t="s">
        <v>89</v>
      </c>
      <c r="D18" s="10">
        <v>1929</v>
      </c>
      <c r="E18" s="8"/>
      <c r="F18" s="8" t="s">
        <v>90</v>
      </c>
      <c r="G18" s="8"/>
    </row>
    <row r="19" spans="1:7" ht="20" x14ac:dyDescent="0.2">
      <c r="A19" s="8">
        <v>14</v>
      </c>
      <c r="B19" s="8" t="s">
        <v>179</v>
      </c>
      <c r="C19" s="8" t="s">
        <v>180</v>
      </c>
      <c r="D19" s="10">
        <v>1914</v>
      </c>
      <c r="E19" s="8">
        <v>1915</v>
      </c>
      <c r="F19" s="8" t="s">
        <v>210</v>
      </c>
      <c r="G19" s="8"/>
    </row>
    <row r="20" spans="1:7" ht="20" x14ac:dyDescent="0.2">
      <c r="A20" s="8">
        <v>15</v>
      </c>
      <c r="B20" s="8" t="s">
        <v>87</v>
      </c>
      <c r="C20" s="8" t="s">
        <v>84</v>
      </c>
      <c r="D20" s="10" t="s">
        <v>85</v>
      </c>
      <c r="E20" s="10" t="s">
        <v>86</v>
      </c>
      <c r="F20" s="8" t="s">
        <v>88</v>
      </c>
      <c r="G20" s="8"/>
    </row>
    <row r="21" spans="1:7" ht="20" x14ac:dyDescent="0.2">
      <c r="A21" s="8">
        <v>16</v>
      </c>
      <c r="B21" s="8" t="s">
        <v>72</v>
      </c>
      <c r="C21" s="8" t="s">
        <v>70</v>
      </c>
      <c r="D21" s="10">
        <v>1928</v>
      </c>
      <c r="E21" s="10">
        <v>1929</v>
      </c>
      <c r="F21" s="8" t="s">
        <v>71</v>
      </c>
      <c r="G21" s="8"/>
    </row>
    <row r="22" spans="1:7" ht="20" x14ac:dyDescent="0.2">
      <c r="A22" s="8">
        <v>17</v>
      </c>
      <c r="B22" s="8" t="s">
        <v>106</v>
      </c>
      <c r="C22" s="8" t="s">
        <v>136</v>
      </c>
      <c r="D22" s="10"/>
      <c r="E22" s="8">
        <v>1866</v>
      </c>
      <c r="F22" s="8" t="s">
        <v>68</v>
      </c>
      <c r="G22" s="8"/>
    </row>
    <row r="23" spans="1:7" ht="20" x14ac:dyDescent="0.2">
      <c r="A23" s="8">
        <v>18</v>
      </c>
      <c r="B23" s="8" t="s">
        <v>102</v>
      </c>
      <c r="C23" s="8" t="s">
        <v>103</v>
      </c>
      <c r="D23" s="10">
        <v>1907</v>
      </c>
      <c r="E23" s="8">
        <v>1910</v>
      </c>
      <c r="F23" s="8" t="s">
        <v>247</v>
      </c>
      <c r="G23" s="8"/>
    </row>
    <row r="24" spans="1:7" ht="20" x14ac:dyDescent="0.2">
      <c r="A24" s="8">
        <v>19</v>
      </c>
      <c r="B24" s="8" t="s">
        <v>154</v>
      </c>
      <c r="C24" s="8" t="s">
        <v>153</v>
      </c>
      <c r="D24" s="10">
        <v>2015</v>
      </c>
      <c r="E24" s="10">
        <v>2017</v>
      </c>
      <c r="F24" s="8" t="s">
        <v>155</v>
      </c>
      <c r="G24" s="8"/>
    </row>
    <row r="25" spans="1:7" ht="20" x14ac:dyDescent="0.2">
      <c r="A25" s="8">
        <v>20</v>
      </c>
      <c r="B25" s="8" t="s">
        <v>139</v>
      </c>
      <c r="C25" s="8" t="s">
        <v>140</v>
      </c>
      <c r="D25" s="10">
        <v>1970</v>
      </c>
      <c r="E25" s="8">
        <v>1972</v>
      </c>
      <c r="F25" s="8" t="s">
        <v>138</v>
      </c>
      <c r="G25" s="8"/>
    </row>
    <row r="26" spans="1:7" ht="20" x14ac:dyDescent="0.2">
      <c r="A26" s="8">
        <v>21</v>
      </c>
      <c r="B26" s="8" t="s">
        <v>162</v>
      </c>
      <c r="C26" s="8" t="s">
        <v>161</v>
      </c>
      <c r="D26" s="10">
        <v>1926</v>
      </c>
      <c r="E26" s="8"/>
      <c r="F26" s="8" t="s">
        <v>160</v>
      </c>
      <c r="G26" s="8"/>
    </row>
    <row r="27" spans="1:7" ht="20" x14ac:dyDescent="0.2">
      <c r="A27" s="8">
        <v>22</v>
      </c>
      <c r="B27" s="8" t="s">
        <v>195</v>
      </c>
      <c r="C27" s="8" t="s">
        <v>196</v>
      </c>
      <c r="D27" s="16" t="s">
        <v>197</v>
      </c>
      <c r="E27" s="16"/>
      <c r="F27" s="8" t="s">
        <v>194</v>
      </c>
      <c r="G27" s="8"/>
    </row>
    <row r="28" spans="1:7" ht="20" x14ac:dyDescent="0.2">
      <c r="A28" s="8">
        <v>23</v>
      </c>
      <c r="B28" s="8" t="s">
        <v>104</v>
      </c>
      <c r="C28" s="8" t="s">
        <v>105</v>
      </c>
      <c r="D28" s="10">
        <v>1847</v>
      </c>
      <c r="E28" s="10">
        <v>1850</v>
      </c>
      <c r="F28" s="8" t="s">
        <v>193</v>
      </c>
      <c r="G28" s="8"/>
    </row>
    <row r="29" spans="1:7" ht="20" x14ac:dyDescent="0.2">
      <c r="A29" s="8">
        <v>24</v>
      </c>
      <c r="B29" s="8" t="s">
        <v>80</v>
      </c>
      <c r="C29" s="8" t="s">
        <v>77</v>
      </c>
      <c r="D29" s="6">
        <v>1900</v>
      </c>
      <c r="E29" s="6"/>
      <c r="F29" s="6" t="s">
        <v>78</v>
      </c>
      <c r="G29" s="6"/>
    </row>
  </sheetData>
  <pageMargins left="0" right="0" top="0.75" bottom="0.75" header="0.3" footer="0.3"/>
  <pageSetup scale="49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60F24-FE13-D64E-BF5E-88FC37C75DA0}">
  <sheetPr>
    <pageSetUpPr fitToPage="1"/>
  </sheetPr>
  <dimension ref="A1:G15"/>
  <sheetViews>
    <sheetView workbookViewId="0">
      <selection activeCell="B6" sqref="B6"/>
    </sheetView>
  </sheetViews>
  <sheetFormatPr baseColWidth="10" defaultRowHeight="16" x14ac:dyDescent="0.2"/>
  <cols>
    <col min="1" max="1" width="3" bestFit="1" customWidth="1"/>
    <col min="2" max="2" width="90.5" customWidth="1"/>
    <col min="3" max="3" width="50.1640625" bestFit="1" customWidth="1"/>
    <col min="4" max="4" width="7.5" bestFit="1" customWidth="1"/>
    <col min="5" max="5" width="9.33203125" bestFit="1" customWidth="1"/>
    <col min="6" max="6" width="69.83203125" customWidth="1"/>
  </cols>
  <sheetData>
    <row r="1" spans="1:7" ht="30" x14ac:dyDescent="0.3">
      <c r="B1" s="1" t="s">
        <v>273</v>
      </c>
    </row>
    <row r="3" spans="1:7" ht="20" x14ac:dyDescent="0.2">
      <c r="A3" s="8"/>
      <c r="B3" s="8"/>
      <c r="C3" s="8"/>
      <c r="D3" s="12" t="s">
        <v>7</v>
      </c>
      <c r="E3" s="12"/>
      <c r="F3" s="8"/>
      <c r="G3" s="3"/>
    </row>
    <row r="4" spans="1:7" ht="20" x14ac:dyDescent="0.2">
      <c r="A4" s="8"/>
      <c r="B4" s="13" t="s">
        <v>8</v>
      </c>
      <c r="C4" s="13" t="s">
        <v>9</v>
      </c>
      <c r="D4" s="13" t="s">
        <v>11</v>
      </c>
      <c r="E4" s="13" t="s">
        <v>12</v>
      </c>
      <c r="F4" s="13" t="s">
        <v>13</v>
      </c>
      <c r="G4" s="3"/>
    </row>
    <row r="5" spans="1:7" ht="20" x14ac:dyDescent="0.2">
      <c r="A5" s="8"/>
      <c r="B5" s="3"/>
      <c r="C5" s="3"/>
      <c r="D5" s="3"/>
      <c r="E5" s="3"/>
      <c r="F5" s="3"/>
      <c r="G5" s="3"/>
    </row>
    <row r="6" spans="1:7" ht="20" x14ac:dyDescent="0.2">
      <c r="A6" s="8">
        <v>1</v>
      </c>
      <c r="B6" s="8" t="s">
        <v>152</v>
      </c>
      <c r="C6" s="8" t="s">
        <v>151</v>
      </c>
      <c r="D6" s="10">
        <v>2001</v>
      </c>
      <c r="F6" s="8" t="s">
        <v>269</v>
      </c>
      <c r="G6" s="3"/>
    </row>
    <row r="7" spans="1:7" ht="20" x14ac:dyDescent="0.2">
      <c r="A7" s="8">
        <f>1+A6</f>
        <v>2</v>
      </c>
      <c r="B7" s="8" t="s">
        <v>181</v>
      </c>
      <c r="C7" s="8" t="s">
        <v>182</v>
      </c>
      <c r="D7" s="10">
        <v>1909</v>
      </c>
      <c r="E7" s="8">
        <v>1911</v>
      </c>
      <c r="F7" s="8" t="s">
        <v>261</v>
      </c>
      <c r="G7" s="3"/>
    </row>
    <row r="8" spans="1:7" ht="20" x14ac:dyDescent="0.2">
      <c r="A8" s="8">
        <f t="shared" ref="A8:A10" si="0">1+A7</f>
        <v>3</v>
      </c>
      <c r="B8" s="8" t="s">
        <v>148</v>
      </c>
      <c r="C8" s="8" t="s">
        <v>150</v>
      </c>
      <c r="D8" s="10">
        <v>1911</v>
      </c>
      <c r="E8" s="10">
        <v>2001</v>
      </c>
      <c r="F8" s="8" t="s">
        <v>149</v>
      </c>
      <c r="G8" s="3"/>
    </row>
    <row r="9" spans="1:7" ht="20" x14ac:dyDescent="0.2">
      <c r="A9" s="8">
        <f t="shared" si="0"/>
        <v>4</v>
      </c>
      <c r="B9" s="8" t="s">
        <v>74</v>
      </c>
      <c r="C9" s="8" t="s">
        <v>73</v>
      </c>
      <c r="D9" s="10">
        <v>1869</v>
      </c>
      <c r="E9" s="10"/>
      <c r="F9" s="8" t="s">
        <v>75</v>
      </c>
      <c r="G9" s="3"/>
    </row>
    <row r="10" spans="1:7" ht="20" x14ac:dyDescent="0.2">
      <c r="A10" s="8">
        <f t="shared" si="0"/>
        <v>5</v>
      </c>
      <c r="B10" s="8" t="s">
        <v>131</v>
      </c>
      <c r="C10" s="8" t="s">
        <v>130</v>
      </c>
      <c r="D10" s="8">
        <v>1908</v>
      </c>
      <c r="E10" s="8"/>
      <c r="F10" s="8" t="s">
        <v>133</v>
      </c>
      <c r="G10" s="3"/>
    </row>
    <row r="11" spans="1:7" ht="20" x14ac:dyDescent="0.2">
      <c r="B11" s="8" t="s">
        <v>266</v>
      </c>
      <c r="C11" s="8" t="s">
        <v>223</v>
      </c>
      <c r="D11" s="8">
        <v>1976</v>
      </c>
      <c r="E11" s="8"/>
      <c r="F11" s="8" t="s">
        <v>224</v>
      </c>
      <c r="G11" s="29"/>
    </row>
    <row r="12" spans="1:7" ht="20" x14ac:dyDescent="0.2">
      <c r="B12" s="8" t="s">
        <v>267</v>
      </c>
      <c r="C12" s="8" t="s">
        <v>226</v>
      </c>
      <c r="D12" s="8">
        <v>1976</v>
      </c>
      <c r="E12" s="8"/>
      <c r="F12" s="8" t="s">
        <v>225</v>
      </c>
      <c r="G12" s="29"/>
    </row>
    <row r="13" spans="1:7" ht="20" x14ac:dyDescent="0.2">
      <c r="A13" s="8"/>
      <c r="B13" s="29" t="s">
        <v>218</v>
      </c>
      <c r="C13" s="29" t="s">
        <v>214</v>
      </c>
      <c r="D13" s="29"/>
      <c r="E13" s="29"/>
      <c r="F13" s="29" t="s">
        <v>219</v>
      </c>
    </row>
    <row r="14" spans="1:7" ht="20" x14ac:dyDescent="0.2">
      <c r="A14" s="8">
        <f>+A10+1</f>
        <v>6</v>
      </c>
      <c r="B14" s="29" t="s">
        <v>209</v>
      </c>
      <c r="C14" s="29" t="s">
        <v>192</v>
      </c>
      <c r="D14" s="29">
        <v>1915</v>
      </c>
      <c r="E14" s="8">
        <v>1916</v>
      </c>
      <c r="F14" s="8" t="s">
        <v>204</v>
      </c>
      <c r="G14" s="29"/>
    </row>
    <row r="15" spans="1:7" ht="21" x14ac:dyDescent="0.25">
      <c r="A15" s="8"/>
      <c r="B15" s="8" t="s">
        <v>217</v>
      </c>
      <c r="C15" s="8" t="s">
        <v>215</v>
      </c>
      <c r="D15" s="8">
        <v>2015</v>
      </c>
      <c r="E15" s="8"/>
      <c r="F15" s="8" t="s">
        <v>216</v>
      </c>
      <c r="G15" s="27"/>
    </row>
  </sheetData>
  <pageMargins left="0" right="0" top="0.75" bottom="0.75" header="0.3" footer="0.3"/>
  <pageSetup scale="55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0E3DF-933A-9548-912F-F12F03DDE657}">
  <sheetPr>
    <pageSetUpPr fitToPage="1"/>
  </sheetPr>
  <dimension ref="A1:H14"/>
  <sheetViews>
    <sheetView workbookViewId="0"/>
  </sheetViews>
  <sheetFormatPr baseColWidth="10" defaultRowHeight="16" x14ac:dyDescent="0.2"/>
  <cols>
    <col min="1" max="1" width="5.33203125" bestFit="1" customWidth="1"/>
    <col min="2" max="2" width="3" bestFit="1" customWidth="1"/>
    <col min="3" max="3" width="88.33203125" customWidth="1"/>
    <col min="4" max="4" width="25.83203125" bestFit="1" customWidth="1"/>
    <col min="5" max="5" width="22.5" bestFit="1" customWidth="1"/>
    <col min="6" max="6" width="9.33203125" bestFit="1" customWidth="1"/>
    <col min="7" max="7" width="96.5" customWidth="1"/>
  </cols>
  <sheetData>
    <row r="1" spans="1:8" ht="30" x14ac:dyDescent="0.3">
      <c r="C1" s="1" t="s">
        <v>274</v>
      </c>
    </row>
    <row r="3" spans="1:8" ht="20" x14ac:dyDescent="0.2">
      <c r="C3" s="8"/>
      <c r="D3" s="8"/>
      <c r="E3" s="12" t="s">
        <v>7</v>
      </c>
      <c r="F3" s="12"/>
      <c r="G3" s="8"/>
      <c r="H3" s="3"/>
    </row>
    <row r="4" spans="1:8" ht="20" x14ac:dyDescent="0.2">
      <c r="C4" s="13" t="s">
        <v>8</v>
      </c>
      <c r="D4" s="13" t="s">
        <v>9</v>
      </c>
      <c r="E4" s="13" t="s">
        <v>11</v>
      </c>
      <c r="F4" s="13" t="s">
        <v>12</v>
      </c>
      <c r="G4" s="13" t="s">
        <v>13</v>
      </c>
      <c r="H4" s="3"/>
    </row>
    <row r="5" spans="1:8" x14ac:dyDescent="0.2">
      <c r="C5" s="3"/>
      <c r="D5" s="3"/>
      <c r="E5" s="3"/>
      <c r="F5" s="3"/>
      <c r="G5" s="3"/>
      <c r="H5" s="3"/>
    </row>
    <row r="6" spans="1:8" ht="20" x14ac:dyDescent="0.2">
      <c r="A6" s="29" t="s">
        <v>257</v>
      </c>
      <c r="B6" s="8">
        <v>1</v>
      </c>
      <c r="C6" s="8" t="s">
        <v>101</v>
      </c>
      <c r="D6" s="8" t="s">
        <v>213</v>
      </c>
      <c r="E6" s="10">
        <v>1870</v>
      </c>
      <c r="F6" s="15"/>
      <c r="G6" s="15" t="s">
        <v>75</v>
      </c>
      <c r="H6" s="29"/>
    </row>
    <row r="7" spans="1:8" ht="20" x14ac:dyDescent="0.2">
      <c r="A7" s="29" t="s">
        <v>257</v>
      </c>
      <c r="B7" s="8">
        <f>+B6+1</f>
        <v>2</v>
      </c>
      <c r="C7" s="8" t="s">
        <v>118</v>
      </c>
      <c r="D7" s="8" t="s">
        <v>117</v>
      </c>
      <c r="E7" s="10">
        <v>1867</v>
      </c>
      <c r="F7" s="10"/>
      <c r="G7" s="8" t="s">
        <v>75</v>
      </c>
      <c r="H7" s="29"/>
    </row>
    <row r="8" spans="1:8" ht="20" x14ac:dyDescent="0.2">
      <c r="A8" s="29" t="s">
        <v>253</v>
      </c>
      <c r="B8" s="8">
        <v>3</v>
      </c>
      <c r="C8" s="8" t="s">
        <v>83</v>
      </c>
      <c r="D8" s="8" t="s">
        <v>81</v>
      </c>
      <c r="E8" s="10">
        <v>1901</v>
      </c>
      <c r="F8" s="8"/>
      <c r="G8" s="8" t="s">
        <v>82</v>
      </c>
      <c r="H8" s="29"/>
    </row>
    <row r="9" spans="1:8" ht="20" x14ac:dyDescent="0.2">
      <c r="A9" s="29" t="s">
        <v>256</v>
      </c>
      <c r="B9" s="8">
        <v>4</v>
      </c>
      <c r="C9" s="8" t="s">
        <v>189</v>
      </c>
      <c r="D9" s="8" t="s">
        <v>188</v>
      </c>
      <c r="E9" s="10">
        <v>2015</v>
      </c>
      <c r="F9" s="8">
        <v>2017</v>
      </c>
      <c r="G9" s="8" t="s">
        <v>190</v>
      </c>
      <c r="H9" s="3"/>
    </row>
    <row r="10" spans="1:8" ht="20" x14ac:dyDescent="0.2">
      <c r="A10" s="29" t="s">
        <v>256</v>
      </c>
      <c r="B10" s="8">
        <f>+B9+1</f>
        <v>5</v>
      </c>
      <c r="C10" s="8" t="s">
        <v>185</v>
      </c>
      <c r="D10" s="8" t="s">
        <v>186</v>
      </c>
      <c r="E10" s="10">
        <v>1916</v>
      </c>
      <c r="F10" s="8">
        <v>1918</v>
      </c>
      <c r="G10" s="8" t="s">
        <v>187</v>
      </c>
      <c r="H10" s="3"/>
    </row>
    <row r="11" spans="1:8" ht="20" x14ac:dyDescent="0.2">
      <c r="A11" s="29" t="s">
        <v>255</v>
      </c>
      <c r="B11" s="8">
        <v>6</v>
      </c>
      <c r="C11" s="8" t="s">
        <v>168</v>
      </c>
      <c r="D11" s="8" t="s">
        <v>167</v>
      </c>
      <c r="E11" s="10">
        <v>1871</v>
      </c>
      <c r="F11" s="10">
        <v>1873</v>
      </c>
      <c r="G11" s="8" t="s">
        <v>169</v>
      </c>
      <c r="H11" s="3"/>
    </row>
    <row r="12" spans="1:8" ht="20" x14ac:dyDescent="0.2">
      <c r="A12" s="29" t="s">
        <v>255</v>
      </c>
      <c r="B12" s="8">
        <f>+B11+1</f>
        <v>7</v>
      </c>
      <c r="C12" s="8" t="s">
        <v>128</v>
      </c>
      <c r="D12" s="8" t="s">
        <v>76</v>
      </c>
      <c r="E12" s="14">
        <v>1841</v>
      </c>
      <c r="F12" s="10">
        <v>1889</v>
      </c>
      <c r="G12" s="8" t="s">
        <v>129</v>
      </c>
      <c r="H12" s="29"/>
    </row>
    <row r="13" spans="1:8" ht="20" x14ac:dyDescent="0.2">
      <c r="A13" s="29" t="s">
        <v>258</v>
      </c>
      <c r="B13" s="8">
        <v>8</v>
      </c>
      <c r="C13" s="8" t="s">
        <v>123</v>
      </c>
      <c r="D13" s="8" t="s">
        <v>122</v>
      </c>
      <c r="E13" s="10">
        <v>1905</v>
      </c>
      <c r="F13" s="8">
        <v>1906</v>
      </c>
      <c r="G13" s="8" t="s">
        <v>124</v>
      </c>
      <c r="H13" s="3"/>
    </row>
    <row r="14" spans="1:8" ht="20" x14ac:dyDescent="0.2">
      <c r="A14" s="29" t="s">
        <v>258</v>
      </c>
      <c r="B14" s="8">
        <f>+B13+1</f>
        <v>9</v>
      </c>
      <c r="C14" s="8" t="s">
        <v>132</v>
      </c>
      <c r="D14" s="8" t="s">
        <v>125</v>
      </c>
      <c r="E14" s="16" t="s">
        <v>127</v>
      </c>
      <c r="F14" s="8"/>
      <c r="G14" s="8" t="s">
        <v>126</v>
      </c>
      <c r="H14" s="29"/>
    </row>
  </sheetData>
  <pageMargins left="0" right="0" top="0.75" bottom="0.75" header="0.3" footer="0.3"/>
  <pageSetup scale="5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All Info</vt:lpstr>
      <vt:lpstr>Timeline</vt:lpstr>
      <vt:lpstr>Attractions</vt:lpstr>
      <vt:lpstr>Hotels &amp; Restaurants</vt:lpstr>
      <vt:lpstr>Downtown 2.28 Mile Walk</vt:lpstr>
      <vt:lpstr>3.57 Mile Run</vt:lpstr>
      <vt:lpstr>All the Rest</vt:lpstr>
      <vt:lpstr>'All Info'!Print_Area</vt:lpstr>
      <vt:lpstr>'All Info'!Print_Titles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Microsoft Office User</dc:creator>
  <cp:keywords/>
  <cp:lastModifiedBy>Microsoft Office User</cp:lastModifiedBy>
  <cp:lastPrinted>2021-06-08T17:40:09Z</cp:lastPrinted>
  <dcterms:created xsi:type="dcterms:W3CDTF">2021-05-24T17:48:12Z</dcterms:created>
  <dcterms:modified xsi:type="dcterms:W3CDTF">2021-06-08T17:41:21Z</dcterms:modified>
</cp:coreProperties>
</file>