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F417E83A-554C-5F4C-80FF-CBA3416FC170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9" i="1" l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E70" i="1" l="1"/>
  <c r="G9" i="1"/>
  <c r="A45" i="1" l="1"/>
  <c r="A46" i="1" s="1"/>
</calcChain>
</file>

<file path=xl/sharedStrings.xml><?xml version="1.0" encoding="utf-8"?>
<sst xmlns="http://schemas.openxmlformats.org/spreadsheetml/2006/main" count="186" uniqueCount="179">
  <si>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</si>
  <si>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</si>
  <si>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</si>
  <si>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</si>
  <si>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</si>
  <si>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</si>
  <si>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</si>
  <si>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</si>
  <si>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</si>
  <si>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</si>
  <si>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</si>
  <si>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</si>
  <si>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White</t>
  </si>
  <si>
    <t>Black</t>
  </si>
  <si>
    <t>Asian</t>
  </si>
  <si>
    <t>Hispanic</t>
  </si>
  <si>
    <t>Other</t>
  </si>
  <si>
    <t>Median Household Income:</t>
  </si>
  <si>
    <t>Churches</t>
  </si>
  <si>
    <t>Run:</t>
  </si>
  <si>
    <t>Miles</t>
  </si>
  <si>
    <t>Starbucks</t>
  </si>
  <si>
    <t>Washington Elementary School</t>
  </si>
  <si>
    <t>Historic Houses</t>
  </si>
  <si>
    <t>Bridges</t>
  </si>
  <si>
    <t>Commercial Buildings</t>
  </si>
  <si>
    <t>Museums</t>
  </si>
  <si>
    <t>Public Buildings</t>
  </si>
  <si>
    <t>RR Stations</t>
  </si>
  <si>
    <t>Fraternal Organizations</t>
  </si>
  <si>
    <t>Baseball Fields</t>
  </si>
  <si>
    <t>Convention Centers</t>
  </si>
  <si>
    <t>Theaters</t>
  </si>
  <si>
    <t>Hospitals</t>
  </si>
  <si>
    <t>Fire Stations</t>
  </si>
  <si>
    <t>Parks, Squares, Conservatories</t>
  </si>
  <si>
    <t>Community Area - Phoenix, Arizona</t>
  </si>
  <si>
    <t>Settled as an agricultural community near the confluence of the Salt and Gila Rivers</t>
  </si>
  <si>
    <t>Incorporated.</t>
  </si>
  <si>
    <t>Became Capital of the Territory</t>
  </si>
  <si>
    <t>The oldest house in Phoenix</t>
  </si>
  <si>
    <t>Phillip Darrell Duppa Adobe House</t>
  </si>
  <si>
    <t>Santa Fe, Prescott &amp; Phoenix Railway connects Phoenix to Flagstaff &amp; Prescott.</t>
  </si>
  <si>
    <t>Became Capital of the 48th State.</t>
  </si>
  <si>
    <t>Phoenix Sky Harbor International Airport</t>
  </si>
  <si>
    <t>City Hall</t>
  </si>
  <si>
    <t>Carnegie Free Library</t>
  </si>
  <si>
    <t>Divided into 15 urban villages or neighborhoods.</t>
  </si>
  <si>
    <t>Arcadia, and Sunnyslope</t>
  </si>
  <si>
    <t xml:space="preserve">Downtown, Midtown, Uptown, </t>
  </si>
  <si>
    <t>West Phoenix, North Phoenix,  </t>
  </si>
  <si>
    <t>South Phoenix, Biltmore Area,</t>
  </si>
  <si>
    <t>Total 2020</t>
  </si>
  <si>
    <t xml:space="preserve">FLW, one of his last public buildings built </t>
  </si>
  <si>
    <t>Gammage Memorial Auditorium  NRHP</t>
  </si>
  <si>
    <t>Janet Echelman.  $2.5m.</t>
  </si>
  <si>
    <t>2501 East Telewa Trail</t>
  </si>
  <si>
    <t>Earl Heitschmidt.  $1.2m,  Near Arizona Biltmore Hotel</t>
  </si>
  <si>
    <t xml:space="preserve">The Stockyards (steakhouse) </t>
  </si>
  <si>
    <t>Fourth Ave. &amp; Southern Pacific RR tracks</t>
  </si>
  <si>
    <t>Closed.  Peter Kiewit.</t>
  </si>
  <si>
    <t>Union Station Southn Pacif &amp; Santa Fe RR. NRHP</t>
  </si>
  <si>
    <t xml:space="preserve">Notable People - Founders: Jack Swilling &amp; Lord Darrell Duppa (Suggested the name Phoenix), , Charles Barkley, Glenn Campbell, Alice Cooper, Clive Cussler, Dick Van Dyke, </t>
  </si>
  <si>
    <t xml:space="preserve">                   Barbara Eden, Barry Goldwater, John McCain, Sandra Day O'Connor, Steven Spielberg.</t>
  </si>
  <si>
    <t>Hotel Adeline</t>
  </si>
  <si>
    <t>5101 North Scottsdale Road</t>
  </si>
  <si>
    <t>Friday- Sunday Nites, Monday Check Out.   87384514</t>
  </si>
  <si>
    <t>231 N. 3rd St.</t>
  </si>
  <si>
    <t>Replaced 1881 Adobe Church.</t>
  </si>
  <si>
    <t>402 W. Monroe St.</t>
  </si>
  <si>
    <t>Norman F. Marsh.</t>
  </si>
  <si>
    <t>First Presbyterian Church Est.1879.  NRHP.</t>
  </si>
  <si>
    <t>St. Mary's Basilica. Est. 1872.  NRHP.</t>
  </si>
  <si>
    <t>113 N. 6th St.</t>
  </si>
  <si>
    <t>A. P. Petit. (From Geo. Barber Mail Order Plans)?</t>
  </si>
  <si>
    <t>Rosson (Dr. Roland &amp; Flora) House.  NRHP.</t>
  </si>
  <si>
    <t>918 E Corral Rd.</t>
  </si>
  <si>
    <t>1930's</t>
  </si>
  <si>
    <t>Boyce Luther Gulley.  Died, gave to daughter &amp; wife.</t>
  </si>
  <si>
    <t>Mystery Castle (Built from found materials)</t>
  </si>
  <si>
    <t>Arizona State Capitol.  NRHP.</t>
  </si>
  <si>
    <t>1700 W. Washington St.</t>
  </si>
  <si>
    <t>James Riely Gordon.  1918 &amp; 1938 additions to West</t>
  </si>
  <si>
    <t>Arizona Science Center est. 1982</t>
  </si>
  <si>
    <t>201 N 1st St.</t>
  </si>
  <si>
    <t>Valley Center (Chase Tower) 40 stories</t>
  </si>
  <si>
    <t>Welton Becket &amp; Assoc.  Tallest Building in Arizona</t>
  </si>
  <si>
    <t>106-198 W Sherman St</t>
  </si>
  <si>
    <t>600 E Van Buren St</t>
  </si>
  <si>
    <t>est. 1895 90 students. Now U of Az College of Medicine</t>
  </si>
  <si>
    <t>Phoenix Union High School NRHP</t>
  </si>
  <si>
    <t>Millard &amp; Creighton</t>
  </si>
  <si>
    <t>1101 W Washington St.</t>
  </si>
  <si>
    <t>3400 E Sky Harbor Blvd.</t>
  </si>
  <si>
    <t>1935 purchased for $100k by City from Scenic Airways</t>
  </si>
  <si>
    <t>Langdon Wilson.  20 stories.  $83m.</t>
  </si>
  <si>
    <t>200 W Washington St.</t>
  </si>
  <si>
    <t>125 W. Washington St.</t>
  </si>
  <si>
    <t>Edward Neild; Lescher &amp; Mahoney</t>
  </si>
  <si>
    <t>Maricopa County Courthouse Old City Hall NRHP</t>
  </si>
  <si>
    <t>2400 E Missouri Ave.</t>
  </si>
  <si>
    <t xml:space="preserve">Albert Chase McArthur. FLW consulted 4 mnths on site. </t>
  </si>
  <si>
    <t>Arizona Biltmore Hotel modified FLW's Textile Blk</t>
  </si>
  <si>
    <t>Lescher &amp; Mahoney. 1364 seats. Phoenix Opera home.</t>
  </si>
  <si>
    <t>Orpheum Theatre  NRHP</t>
  </si>
  <si>
    <t>203 W. Adams St.</t>
  </si>
  <si>
    <t>1200 S. Forest Ave., Tempe</t>
  </si>
  <si>
    <t>Her Secret Is Patience Sculpture in Civic Space…</t>
  </si>
  <si>
    <t>424 N Central Ave….Park</t>
  </si>
  <si>
    <t>Hole in the Rock, Old Canal, Gov. Hunt's Tomb.  Zoo.</t>
  </si>
  <si>
    <t>Papago Park and Ponds.  1879 Stolen from Native</t>
  </si>
  <si>
    <t>1667 N Priest Dr.   Parking</t>
  </si>
  <si>
    <t>12621 N FLW Blvd.</t>
  </si>
  <si>
    <t>Taliesin West.   NRHP NHL UNESCO WHS.</t>
  </si>
  <si>
    <t xml:space="preserve">FLW.  Lived here (&amp; buried here) until he died in 1959.  </t>
  </si>
  <si>
    <t>Phoenix Children's Hospital est. 1980</t>
  </si>
  <si>
    <t>457 bed hospital.  2008 $23 mil. NICU opened.</t>
  </si>
  <si>
    <t>1919 E. Thomas Rd.</t>
  </si>
  <si>
    <t>Mystery Castle - South Mountain Park Trail Head to Dobbins Lookout - 1.4 miles.</t>
  </si>
  <si>
    <t>13,000 acres.  Largest Municipal Park in the US.</t>
  </si>
  <si>
    <t>Wrigley Mansion. NRHP  Geordie's  Restaurant</t>
  </si>
  <si>
    <t>Robert Maytag founded largest privately owned US zoo.</t>
  </si>
  <si>
    <t>Changed name from Arizona State College</t>
  </si>
  <si>
    <t>500 E Veterans Way, Tempe</t>
  </si>
  <si>
    <t>Arizona State U. est. 1885 - Sun Devil's Stadium</t>
  </si>
  <si>
    <t xml:space="preserve">   Phoenix Zoo. 125 acres, 1,400 animals</t>
  </si>
  <si>
    <t>1201 N. Galvin Pkwy</t>
  </si>
  <si>
    <t>455 N. Galvin Pkwy.</t>
  </si>
  <si>
    <t xml:space="preserve">   Phoenix Botanical Gardens  est. 1937</t>
  </si>
  <si>
    <t>Gustaf Starck. 140 acres, 50,000 plants.</t>
  </si>
  <si>
    <t>1 Cardinals Drive,  Glendale</t>
  </si>
  <si>
    <t>Eisenman Architects, Populous.  $455 mil. 63,400 seats</t>
  </si>
  <si>
    <t>State Farm Stadium - NFL Arizona Cardinals.</t>
  </si>
  <si>
    <t>201 E Jefferson St.</t>
  </si>
  <si>
    <t>Footprint Center - NBA Phoenix Suns.</t>
  </si>
  <si>
    <t>Ellerbe Becket.  $89 mil. 17,071 seats.</t>
  </si>
  <si>
    <t>401 East Jefferson St.</t>
  </si>
  <si>
    <t>Chase Field - MLB Arizona Diamondbacks.</t>
  </si>
  <si>
    <t>Ellerbe Becket.  $364 mil.  48,405 seats.</t>
  </si>
  <si>
    <t>600 E Washington St.</t>
  </si>
  <si>
    <t>5150 N Invergordon Rd.</t>
  </si>
  <si>
    <t>Camelback Mountain  Chola Trailhead 2-3 hr hike</t>
  </si>
  <si>
    <t>Matt's Big Breakfast</t>
  </si>
  <si>
    <t>825 N. 1st St.</t>
  </si>
  <si>
    <t>7 am</t>
  </si>
  <si>
    <t xml:space="preserve">100 N. 1st St. </t>
  </si>
  <si>
    <t>5:30 am 7 days</t>
  </si>
  <si>
    <t>Circle K</t>
  </si>
  <si>
    <t>602 N. 1st Ave.</t>
  </si>
  <si>
    <t>5009 E. Washington St. #115</t>
  </si>
  <si>
    <t>7.4 M. SSW of Hotel. Opens 5 pm</t>
  </si>
  <si>
    <t>200 W Monroe St.</t>
  </si>
  <si>
    <t>Elizabeth Darby</t>
  </si>
  <si>
    <t>X Phoenix Apartments</t>
  </si>
  <si>
    <t>East of Rosson House</t>
  </si>
  <si>
    <t>23 m SSW</t>
  </si>
  <si>
    <t>4 m S</t>
  </si>
  <si>
    <t>8 m S</t>
  </si>
  <si>
    <t>9 m SW</t>
  </si>
  <si>
    <t>8 m W</t>
  </si>
  <si>
    <t>13 m NNE</t>
  </si>
  <si>
    <t>8.2 m W</t>
  </si>
  <si>
    <t>9.6 m WSW</t>
  </si>
  <si>
    <t>6.8 m S</t>
  </si>
  <si>
    <t>28 m W</t>
  </si>
  <si>
    <t>1.6 m E of Hotel</t>
  </si>
  <si>
    <t>Chola Trailhead 2-3 hour roundtrip hike.</t>
  </si>
  <si>
    <t>Hotel to Phoenix Sky Harbor International Airport</t>
  </si>
  <si>
    <t>8.8 m SW</t>
  </si>
  <si>
    <t>Airport to Phoenix Convention Center</t>
  </si>
  <si>
    <t>3.6 m WNW</t>
  </si>
  <si>
    <t>8 mins</t>
  </si>
  <si>
    <t>17 mins</t>
  </si>
  <si>
    <t>Phoenix Convention to X Co.,</t>
  </si>
  <si>
    <t>33 S 3rd St.</t>
  </si>
  <si>
    <t>200 W. Monroe St.</t>
  </si>
  <si>
    <t>1.1 m NW</t>
  </si>
  <si>
    <t>6 mins</t>
  </si>
  <si>
    <t>Walk - 14 mins.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</si>
</sst>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&quot;$&quot;#,##0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</font>
    <font>
      <sz val="16"/>
      <color rgb="FF3C4043"/>
      <name val="Arial"/>
      <family val="2"/>
    </font>
    <font>
      <sz val="16"/>
      <color rgb="FF54595D"/>
      <name val="Arial"/>
      <family val="2"/>
    </font>
    <font>
      <sz val="16"/>
      <color rgb="FF333333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3" fontId="6" fillId="0" borderId="0" xfId="0" applyNumberFormat="1" applyFont="1"/>
    <xf numFmtId="10" fontId="6" fillId="0" borderId="0" xfId="0" applyNumberFormat="1" applyFont="1"/>
    <xf numFmtId="10" fontId="2" fillId="0" borderId="0" xfId="0" applyNumberFormat="1" applyFont="1"/>
    <xf numFmtId="164" fontId="7" fillId="0" borderId="0" xfId="0" applyNumberFormat="1" applyFont="1"/>
    <xf numFmtId="0" fontId="8" fillId="0" borderId="0" xfId="0" applyFont="1"/>
    <xf numFmtId="0" fontId="7" fillId="0" borderId="0" xfId="0" applyFont="1"/>
    <xf numFmtId="0" fontId="6" fillId="0" borderId="0" xfId="0" applyFont="1"/>
    <xf numFmtId="0" fontId="9" fillId="0" borderId="0" xfId="0" applyFont="1"/>
    <xf numFmtId="6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8" fontId="2" fillId="0" borderId="0" xfId="0" applyNumberFormat="1" applyFont="1"/>
    <xf numFmtId="0" fontId="10" fillId="0" borderId="0" xfId="0" applyFont="1"/>
    <xf numFmtId="0" fontId="5" fillId="0" borderId="0" xfId="0" applyFont="1"/>
    <xf numFmtId="164" fontId="6" fillId="0" borderId="0" xfId="0" applyNumberFormat="1" applyFont="1"/>
    <xf numFmtId="3" fontId="2" fillId="0" borderId="0" xfId="0" applyNumberFormat="1" applyFont="1"/>
    <xf numFmtId="3" fontId="2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1213" name="Picture 2" descr="transparent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37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F6BBB524-CF89-094F-BA13-03C67F3A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25" y="520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BA9EBB50-690C-044B-A7D7-5961BC459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224" y="1991826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" name="Picture 3" descr="transparent">
          <a:extLst>
            <a:ext uri="{FF2B5EF4-FFF2-40B4-BE49-F238E27FC236}">
              <a16:creationId xmlns:a16="http://schemas.microsoft.com/office/drawing/2014/main" id="{CB5138CB-0C82-0D40-89D4-D57EB781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224" y="1991826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1"/>
  <sheetViews>
    <sheetView tabSelected="1" topLeftCell="A47" zoomScale="98" zoomScaleNormal="98" workbookViewId="0">
      <selection activeCell="H61" sqref="H61"/>
    </sheetView>
  </sheetViews>
  <sheetFormatPr baseColWidth="10" defaultColWidth="8.83203125" defaultRowHeight="13" x14ac:dyDescent="0.15"/>
  <cols>
    <col min="1" max="1" width="8.33203125" customWidth="1"/>
    <col min="2" max="2" width="47.33203125" customWidth="1"/>
    <col min="3" max="3" width="14.33203125" customWidth="1"/>
    <col min="4" max="4" width="38.33203125" customWidth="1"/>
    <col min="5" max="5" width="16.5" customWidth="1"/>
    <col min="6" max="6" width="13.83203125" customWidth="1"/>
    <col min="7" max="7" width="11.83203125" customWidth="1"/>
    <col min="8" max="8" width="68" customWidth="1"/>
    <col min="9" max="9" width="12" customWidth="1"/>
    <col min="11" max="11" width="11.1640625" customWidth="1"/>
  </cols>
  <sheetData>
    <row r="1" spans="1:11" ht="30" x14ac:dyDescent="0.3">
      <c r="A1" s="22"/>
      <c r="B1" s="22"/>
      <c r="C1" s="22"/>
      <c r="D1" s="22" t="s">
        <v>36</v>
      </c>
      <c r="E1" s="22"/>
      <c r="F1" s="22"/>
      <c r="G1" s="22"/>
      <c r="H1" s="22"/>
      <c r="I1" s="6"/>
      <c r="J1" s="6"/>
      <c r="K1" s="6"/>
    </row>
    <row r="2" spans="1:11" ht="50" customHeight="1" x14ac:dyDescent="0.15"/>
    <row r="3" spans="1:11" ht="20" customHeight="1" x14ac:dyDescent="0.2">
      <c r="A3" s="2">
        <v>1867</v>
      </c>
      <c r="B3" s="1" t="s">
        <v>37</v>
      </c>
      <c r="E3" s="1">
        <v>1880</v>
      </c>
      <c r="F3" s="9">
        <v>2453</v>
      </c>
      <c r="G3" s="11">
        <v>0.42199999999999999</v>
      </c>
      <c r="H3" s="1" t="s">
        <v>12</v>
      </c>
    </row>
    <row r="4" spans="1:11" ht="20" customHeight="1" x14ac:dyDescent="0.2">
      <c r="A4" s="2">
        <v>1881</v>
      </c>
      <c r="B4" s="16" t="s">
        <v>38</v>
      </c>
      <c r="E4" s="1">
        <v>1920</v>
      </c>
      <c r="F4" s="9">
        <v>29053</v>
      </c>
      <c r="G4" s="10">
        <v>7.0999999999999994E-2</v>
      </c>
      <c r="H4" s="1" t="s">
        <v>13</v>
      </c>
    </row>
    <row r="5" spans="1:11" ht="20" customHeight="1" x14ac:dyDescent="0.2">
      <c r="A5" s="2">
        <v>1889</v>
      </c>
      <c r="B5" s="1" t="s">
        <v>39</v>
      </c>
      <c r="E5" s="1">
        <v>1930</v>
      </c>
      <c r="F5" s="9">
        <v>48118</v>
      </c>
      <c r="G5" s="11">
        <v>0.42599999999999999</v>
      </c>
      <c r="H5" s="1" t="s">
        <v>15</v>
      </c>
      <c r="J5" s="1"/>
    </row>
    <row r="6" spans="1:11" ht="20" customHeight="1" x14ac:dyDescent="0.2">
      <c r="A6" s="2">
        <v>1895</v>
      </c>
      <c r="B6" s="1" t="s">
        <v>42</v>
      </c>
      <c r="E6" s="1">
        <v>1960</v>
      </c>
      <c r="F6" s="9">
        <v>439170</v>
      </c>
      <c r="G6" s="10">
        <v>3.9E-2</v>
      </c>
      <c r="H6" s="1" t="s">
        <v>14</v>
      </c>
    </row>
    <row r="7" spans="1:11" ht="20" customHeight="1" x14ac:dyDescent="0.2">
      <c r="A7" s="2">
        <v>1912</v>
      </c>
      <c r="B7" s="1" t="s">
        <v>43</v>
      </c>
      <c r="E7" s="1">
        <v>2000</v>
      </c>
      <c r="F7" s="9">
        <v>1321045</v>
      </c>
      <c r="G7" s="11">
        <v>3.4000000000000002E-2</v>
      </c>
      <c r="H7" s="1" t="s">
        <v>16</v>
      </c>
      <c r="J7" s="1"/>
    </row>
    <row r="8" spans="1:11" ht="20" customHeight="1" x14ac:dyDescent="0.2">
      <c r="A8" s="2">
        <v>1979</v>
      </c>
      <c r="B8" s="1" t="s">
        <v>47</v>
      </c>
      <c r="E8" s="8">
        <v>2020</v>
      </c>
      <c r="F8" s="9">
        <v>1608139</v>
      </c>
      <c r="G8" s="11"/>
      <c r="H8" s="1"/>
    </row>
    <row r="9" spans="1:11" ht="20" customHeight="1" x14ac:dyDescent="0.2">
      <c r="A9" s="2"/>
      <c r="B9" s="1"/>
      <c r="E9" s="1"/>
      <c r="F9" s="9"/>
      <c r="G9" s="11">
        <f>SUM(G3:G7)</f>
        <v>0.9920000000000001</v>
      </c>
      <c r="H9" s="1" t="s">
        <v>52</v>
      </c>
    </row>
    <row r="10" spans="1:11" ht="20" customHeight="1" x14ac:dyDescent="0.2">
      <c r="E10" s="8" t="s">
        <v>17</v>
      </c>
      <c r="F10" s="23">
        <v>47866</v>
      </c>
      <c r="G10" s="1"/>
      <c r="H10" s="1"/>
    </row>
    <row r="11" spans="1:11" ht="20" customHeight="1" x14ac:dyDescent="0.2">
      <c r="E11" s="8"/>
      <c r="F11" s="12"/>
      <c r="G11" s="1"/>
      <c r="H11" s="1"/>
    </row>
    <row r="12" spans="1:11" ht="20" customHeight="1" x14ac:dyDescent="0.2">
      <c r="A12" s="1" t="s">
        <v>62</v>
      </c>
      <c r="B12" s="1"/>
      <c r="C12" s="1"/>
      <c r="E12" s="1"/>
      <c r="F12" s="1"/>
      <c r="G12" s="1"/>
      <c r="H12" s="1"/>
    </row>
    <row r="13" spans="1:11" ht="20" customHeight="1" x14ac:dyDescent="0.2">
      <c r="A13" s="1"/>
      <c r="B13" s="1" t="s">
        <v>63</v>
      </c>
      <c r="C13" s="1"/>
      <c r="E13" s="1"/>
      <c r="F13" s="1"/>
      <c r="G13" s="1"/>
      <c r="H13" s="1"/>
    </row>
    <row r="14" spans="1:11" ht="20" x14ac:dyDescent="0.2">
      <c r="A14" s="1"/>
      <c r="B14" s="1" t="s">
        <v>7</v>
      </c>
      <c r="C14" s="1"/>
      <c r="D14" s="1"/>
      <c r="E14" s="1"/>
      <c r="F14" s="5" t="s">
        <v>4</v>
      </c>
      <c r="G14" s="5"/>
    </row>
    <row r="15" spans="1:11" ht="20" x14ac:dyDescent="0.2">
      <c r="A15" s="1"/>
      <c r="B15" s="4" t="s">
        <v>1</v>
      </c>
      <c r="D15" s="4" t="s">
        <v>2</v>
      </c>
      <c r="E15" s="4" t="s">
        <v>3</v>
      </c>
      <c r="F15" s="4" t="s">
        <v>0</v>
      </c>
      <c r="G15" s="4" t="s">
        <v>5</v>
      </c>
      <c r="H15" s="4" t="s">
        <v>6</v>
      </c>
    </row>
    <row r="16" spans="1:11" ht="10" customHeight="1" x14ac:dyDescent="0.2">
      <c r="A16" s="1"/>
      <c r="B16" s="1"/>
      <c r="C16" s="4"/>
      <c r="D16" s="4"/>
      <c r="E16" s="4"/>
      <c r="F16" s="4"/>
      <c r="G16" s="1"/>
    </row>
    <row r="17" spans="1:8" ht="20" x14ac:dyDescent="0.2">
      <c r="A17" s="1"/>
      <c r="B17" s="1" t="s">
        <v>64</v>
      </c>
      <c r="C17" s="4"/>
      <c r="D17" s="1" t="s">
        <v>65</v>
      </c>
      <c r="E17" s="1">
        <v>85250</v>
      </c>
      <c r="F17" s="1"/>
      <c r="G17" s="1"/>
      <c r="H17" s="1" t="s">
        <v>66</v>
      </c>
    </row>
    <row r="18" spans="1:8" ht="20" x14ac:dyDescent="0.2">
      <c r="A18" s="1"/>
      <c r="B18" s="1" t="s">
        <v>153</v>
      </c>
      <c r="C18" s="4"/>
      <c r="D18" s="1" t="s">
        <v>151</v>
      </c>
      <c r="E18" s="1">
        <v>85003</v>
      </c>
      <c r="F18" s="1">
        <v>2021</v>
      </c>
      <c r="G18" s="1">
        <v>2022</v>
      </c>
      <c r="H18" s="1" t="s">
        <v>152</v>
      </c>
    </row>
    <row r="19" spans="1:8" ht="20" x14ac:dyDescent="0.2">
      <c r="A19" s="1"/>
      <c r="B19" s="1" t="s">
        <v>21</v>
      </c>
      <c r="C19" s="1"/>
      <c r="D19" s="1" t="s">
        <v>145</v>
      </c>
      <c r="E19" s="13">
        <v>85004</v>
      </c>
      <c r="F19" s="1"/>
      <c r="G19" s="1"/>
      <c r="H19" s="1" t="s">
        <v>146</v>
      </c>
    </row>
    <row r="20" spans="1:8" ht="20" x14ac:dyDescent="0.2">
      <c r="A20" s="2">
        <v>1</v>
      </c>
      <c r="B20" s="1" t="s">
        <v>85</v>
      </c>
      <c r="C20" s="1"/>
      <c r="D20" s="1" t="s">
        <v>84</v>
      </c>
      <c r="E20" s="1">
        <v>85004</v>
      </c>
      <c r="F20" s="1"/>
      <c r="G20" s="1">
        <v>1972</v>
      </c>
      <c r="H20" s="1" t="s">
        <v>86</v>
      </c>
    </row>
    <row r="21" spans="1:8" ht="20" x14ac:dyDescent="0.2">
      <c r="A21" s="2">
        <f>+A20+1</f>
        <v>2</v>
      </c>
      <c r="B21" s="1" t="s">
        <v>107</v>
      </c>
      <c r="C21" s="1"/>
      <c r="D21" s="1" t="s">
        <v>108</v>
      </c>
      <c r="E21" s="1">
        <v>85004</v>
      </c>
      <c r="F21" s="1"/>
      <c r="G21" s="1">
        <v>2009</v>
      </c>
      <c r="H21" s="1" t="s">
        <v>55</v>
      </c>
    </row>
    <row r="22" spans="1:8" ht="20" x14ac:dyDescent="0.2">
      <c r="A22" s="2">
        <f t="shared" ref="A22:A35" si="0">+A21+1</f>
        <v>3</v>
      </c>
      <c r="B22" s="1" t="s">
        <v>72</v>
      </c>
      <c r="C22" s="1"/>
      <c r="D22" s="1" t="s">
        <v>67</v>
      </c>
      <c r="E22" s="1">
        <v>85004</v>
      </c>
      <c r="F22" s="1">
        <v>1902</v>
      </c>
      <c r="G22" s="1">
        <v>1914</v>
      </c>
      <c r="H22" s="1" t="s">
        <v>68</v>
      </c>
    </row>
    <row r="23" spans="1:8" ht="20" x14ac:dyDescent="0.2">
      <c r="A23" s="2">
        <f t="shared" si="0"/>
        <v>4</v>
      </c>
      <c r="B23" s="1" t="s">
        <v>90</v>
      </c>
      <c r="C23" s="1"/>
      <c r="D23" s="1" t="s">
        <v>88</v>
      </c>
      <c r="E23" s="1">
        <v>85004</v>
      </c>
      <c r="F23" s="1">
        <v>1911</v>
      </c>
      <c r="G23" s="1">
        <v>1912</v>
      </c>
      <c r="H23" s="1" t="s">
        <v>89</v>
      </c>
    </row>
    <row r="24" spans="1:8" ht="20" x14ac:dyDescent="0.2">
      <c r="A24" s="2">
        <f t="shared" si="0"/>
        <v>5</v>
      </c>
      <c r="B24" s="1" t="s">
        <v>75</v>
      </c>
      <c r="C24" s="1"/>
      <c r="D24" s="1" t="s">
        <v>73</v>
      </c>
      <c r="E24" s="1">
        <v>85004</v>
      </c>
      <c r="F24" s="1">
        <v>1894</v>
      </c>
      <c r="G24" s="1">
        <v>1895</v>
      </c>
      <c r="H24" s="1" t="s">
        <v>74</v>
      </c>
    </row>
    <row r="25" spans="1:8" ht="20" x14ac:dyDescent="0.2">
      <c r="A25" s="2">
        <f t="shared" si="0"/>
        <v>6</v>
      </c>
      <c r="B25" s="1" t="s">
        <v>83</v>
      </c>
      <c r="C25" s="1"/>
      <c r="D25" s="1" t="s">
        <v>139</v>
      </c>
      <c r="E25" s="1">
        <v>85004</v>
      </c>
      <c r="F25" s="1">
        <v>1997</v>
      </c>
      <c r="G25" s="1"/>
      <c r="H25" s="1" t="s">
        <v>154</v>
      </c>
    </row>
    <row r="26" spans="1:8" ht="20" x14ac:dyDescent="0.2">
      <c r="A26" s="2">
        <f t="shared" si="0"/>
        <v>7</v>
      </c>
      <c r="B26" s="1" t="s">
        <v>137</v>
      </c>
      <c r="C26" s="1"/>
      <c r="D26" s="13" t="s">
        <v>136</v>
      </c>
      <c r="E26" s="1">
        <v>85004</v>
      </c>
      <c r="F26" s="1">
        <v>1996</v>
      </c>
      <c r="G26" s="1">
        <v>1998</v>
      </c>
      <c r="H26" s="24" t="s">
        <v>138</v>
      </c>
    </row>
    <row r="27" spans="1:8" ht="20" x14ac:dyDescent="0.2">
      <c r="A27" s="2">
        <f t="shared" si="0"/>
        <v>8</v>
      </c>
      <c r="B27" s="1" t="s">
        <v>134</v>
      </c>
      <c r="C27" s="1"/>
      <c r="D27" s="1" t="s">
        <v>133</v>
      </c>
      <c r="E27" s="1">
        <v>85004</v>
      </c>
      <c r="F27" s="1">
        <v>1990</v>
      </c>
      <c r="G27" s="1">
        <v>1992</v>
      </c>
      <c r="H27" s="1" t="s">
        <v>135</v>
      </c>
    </row>
    <row r="28" spans="1:8" ht="20" x14ac:dyDescent="0.2">
      <c r="A28" s="2">
        <f t="shared" si="0"/>
        <v>9</v>
      </c>
      <c r="B28" s="14" t="s">
        <v>41</v>
      </c>
      <c r="C28" s="1"/>
      <c r="D28" s="1" t="s">
        <v>87</v>
      </c>
      <c r="E28" s="1">
        <v>85003</v>
      </c>
      <c r="F28" s="1">
        <v>1870</v>
      </c>
      <c r="G28" s="1"/>
      <c r="H28" s="1" t="s">
        <v>40</v>
      </c>
    </row>
    <row r="29" spans="1:8" ht="20" x14ac:dyDescent="0.2">
      <c r="A29" s="2">
        <f t="shared" si="0"/>
        <v>10</v>
      </c>
      <c r="B29" s="1" t="s">
        <v>61</v>
      </c>
      <c r="D29" s="1" t="s">
        <v>59</v>
      </c>
      <c r="E29" s="1"/>
      <c r="F29" s="1">
        <v>1923</v>
      </c>
      <c r="G29" s="1">
        <v>1996</v>
      </c>
      <c r="H29" s="1" t="s">
        <v>60</v>
      </c>
    </row>
    <row r="30" spans="1:8" ht="20" x14ac:dyDescent="0.2">
      <c r="A30" s="2">
        <f t="shared" si="0"/>
        <v>11</v>
      </c>
      <c r="B30" s="1" t="s">
        <v>46</v>
      </c>
      <c r="C30" s="1"/>
      <c r="D30" s="1" t="s">
        <v>92</v>
      </c>
      <c r="E30" s="1">
        <v>85007</v>
      </c>
      <c r="F30" s="1">
        <v>1906</v>
      </c>
      <c r="G30" s="1">
        <v>1908</v>
      </c>
      <c r="H30" s="1" t="s">
        <v>91</v>
      </c>
    </row>
    <row r="31" spans="1:8" ht="20" x14ac:dyDescent="0.2">
      <c r="A31" s="2">
        <f t="shared" si="0"/>
        <v>12</v>
      </c>
      <c r="B31" s="1" t="s">
        <v>80</v>
      </c>
      <c r="C31" s="1"/>
      <c r="D31" s="1" t="s">
        <v>81</v>
      </c>
      <c r="E31" s="1">
        <v>85007</v>
      </c>
      <c r="F31" s="1">
        <v>1898</v>
      </c>
      <c r="G31" s="1">
        <v>1901</v>
      </c>
      <c r="H31" s="1" t="s">
        <v>82</v>
      </c>
    </row>
    <row r="32" spans="1:8" ht="20" x14ac:dyDescent="0.2">
      <c r="A32" s="2">
        <f t="shared" si="0"/>
        <v>13</v>
      </c>
      <c r="B32" s="1" t="s">
        <v>71</v>
      </c>
      <c r="C32" s="1"/>
      <c r="D32" s="1" t="s">
        <v>69</v>
      </c>
      <c r="E32" s="1">
        <v>85003</v>
      </c>
      <c r="F32" s="1"/>
      <c r="G32" s="1">
        <v>1927</v>
      </c>
      <c r="H32" s="1" t="s">
        <v>70</v>
      </c>
    </row>
    <row r="33" spans="1:8" ht="20" x14ac:dyDescent="0.2">
      <c r="A33" s="2">
        <f t="shared" si="0"/>
        <v>14</v>
      </c>
      <c r="B33" s="1" t="s">
        <v>104</v>
      </c>
      <c r="C33" s="1"/>
      <c r="D33" s="1" t="s">
        <v>105</v>
      </c>
      <c r="E33" s="1">
        <v>85003</v>
      </c>
      <c r="F33" s="1">
        <v>1927</v>
      </c>
      <c r="G33" s="1">
        <v>1929</v>
      </c>
      <c r="H33" s="1" t="s">
        <v>103</v>
      </c>
    </row>
    <row r="34" spans="1:8" ht="20" x14ac:dyDescent="0.2">
      <c r="A34" s="2">
        <f t="shared" si="0"/>
        <v>15</v>
      </c>
      <c r="B34" s="1" t="s">
        <v>45</v>
      </c>
      <c r="C34" s="1"/>
      <c r="D34" s="1" t="s">
        <v>96</v>
      </c>
      <c r="E34" s="1">
        <v>85003</v>
      </c>
      <c r="F34" s="1">
        <v>1992</v>
      </c>
      <c r="G34" s="1">
        <v>1994</v>
      </c>
      <c r="H34" s="2" t="s">
        <v>95</v>
      </c>
    </row>
    <row r="35" spans="1:8" ht="20" x14ac:dyDescent="0.2">
      <c r="A35" s="2">
        <f t="shared" si="0"/>
        <v>16</v>
      </c>
      <c r="B35" s="1" t="s">
        <v>99</v>
      </c>
      <c r="C35" s="1"/>
      <c r="D35" s="1" t="s">
        <v>97</v>
      </c>
      <c r="E35" s="1">
        <v>85003</v>
      </c>
      <c r="F35" s="1">
        <v>1928</v>
      </c>
      <c r="G35" s="1">
        <v>1929</v>
      </c>
      <c r="H35" s="2" t="s">
        <v>98</v>
      </c>
    </row>
    <row r="36" spans="1:8" ht="20" x14ac:dyDescent="0.2">
      <c r="A36" s="2"/>
      <c r="B36" s="1"/>
      <c r="C36" s="1"/>
      <c r="D36" s="1"/>
      <c r="E36" s="1"/>
      <c r="F36" s="1"/>
      <c r="G36" s="1"/>
      <c r="H36" s="2"/>
    </row>
    <row r="37" spans="1:8" ht="20" x14ac:dyDescent="0.2">
      <c r="A37" s="2"/>
      <c r="B37" s="1" t="s">
        <v>142</v>
      </c>
      <c r="C37" s="1"/>
      <c r="D37" s="13" t="s">
        <v>143</v>
      </c>
      <c r="E37" s="1">
        <v>85004</v>
      </c>
      <c r="F37" s="1"/>
      <c r="G37" s="1"/>
      <c r="H37" s="25" t="s">
        <v>144</v>
      </c>
    </row>
    <row r="38" spans="1:8" ht="20" x14ac:dyDescent="0.2">
      <c r="A38" s="2"/>
      <c r="B38" s="1" t="s">
        <v>21</v>
      </c>
      <c r="C38" s="1"/>
      <c r="D38" s="1" t="s">
        <v>145</v>
      </c>
      <c r="E38" s="13">
        <v>85004</v>
      </c>
      <c r="F38" s="1"/>
      <c r="G38" s="1"/>
      <c r="H38" s="1" t="s">
        <v>146</v>
      </c>
    </row>
    <row r="39" spans="1:8" ht="20" x14ac:dyDescent="0.2">
      <c r="A39" s="2"/>
      <c r="B39" s="1" t="s">
        <v>147</v>
      </c>
      <c r="C39" s="1"/>
      <c r="D39" s="1" t="s">
        <v>148</v>
      </c>
      <c r="E39" s="13">
        <v>85003</v>
      </c>
      <c r="F39" s="1"/>
      <c r="G39" s="1"/>
    </row>
    <row r="40" spans="1:8" ht="20" x14ac:dyDescent="0.2">
      <c r="A40" s="2"/>
      <c r="B40" s="1" t="s">
        <v>58</v>
      </c>
      <c r="C40" s="1"/>
      <c r="D40" s="1" t="s">
        <v>149</v>
      </c>
      <c r="E40" s="13">
        <v>85034</v>
      </c>
      <c r="F40" s="1">
        <v>1947</v>
      </c>
      <c r="G40" s="1"/>
      <c r="H40" s="1" t="s">
        <v>150</v>
      </c>
    </row>
    <row r="41" spans="1:8" ht="20" x14ac:dyDescent="0.2">
      <c r="A41" s="2"/>
      <c r="B41" s="1"/>
      <c r="C41" s="1"/>
      <c r="D41" s="1"/>
      <c r="E41" s="13"/>
      <c r="F41" s="1"/>
      <c r="G41" s="1"/>
      <c r="H41" s="1"/>
    </row>
    <row r="42" spans="1:8" ht="20" x14ac:dyDescent="0.2">
      <c r="A42" s="2"/>
      <c r="B42" s="1"/>
      <c r="C42" s="1"/>
      <c r="D42" s="13"/>
      <c r="E42" s="8" t="s">
        <v>19</v>
      </c>
      <c r="F42" s="1">
        <v>6.08</v>
      </c>
      <c r="G42" s="1" t="s">
        <v>20</v>
      </c>
      <c r="H42" s="24"/>
    </row>
    <row r="43" spans="1:8" ht="20" x14ac:dyDescent="0.2">
      <c r="A43" s="2"/>
      <c r="B43" s="1"/>
      <c r="C43" s="1"/>
      <c r="D43" s="13"/>
      <c r="E43" s="8"/>
      <c r="F43" s="1"/>
      <c r="G43" s="1"/>
      <c r="H43" s="24"/>
    </row>
    <row r="44" spans="1:8" ht="20" x14ac:dyDescent="0.2">
      <c r="A44" s="2">
        <v>1</v>
      </c>
      <c r="B44" s="1" t="s">
        <v>167</v>
      </c>
      <c r="C44" s="1"/>
      <c r="D44" s="1" t="s">
        <v>93</v>
      </c>
      <c r="E44" s="1" t="s">
        <v>168</v>
      </c>
      <c r="F44" s="1" t="s">
        <v>172</v>
      </c>
      <c r="G44" s="1"/>
      <c r="H44" s="1"/>
    </row>
    <row r="45" spans="1:8" ht="20" x14ac:dyDescent="0.2">
      <c r="A45" s="2">
        <f>1+A44</f>
        <v>2</v>
      </c>
      <c r="B45" s="1" t="s">
        <v>169</v>
      </c>
      <c r="C45" s="1"/>
      <c r="D45" s="1" t="s">
        <v>174</v>
      </c>
      <c r="E45" s="1" t="s">
        <v>170</v>
      </c>
      <c r="F45" s="1" t="s">
        <v>171</v>
      </c>
      <c r="G45" s="1"/>
      <c r="H45" s="1"/>
    </row>
    <row r="46" spans="1:8" ht="20" x14ac:dyDescent="0.2">
      <c r="A46" s="2">
        <f>1+A45</f>
        <v>3</v>
      </c>
      <c r="B46" s="1" t="s">
        <v>173</v>
      </c>
      <c r="C46" s="1"/>
      <c r="D46" s="1" t="s">
        <v>175</v>
      </c>
      <c r="E46" s="1" t="s">
        <v>176</v>
      </c>
      <c r="F46" s="1" t="s">
        <v>177</v>
      </c>
      <c r="G46" s="1" t="s">
        <v>178</v>
      </c>
      <c r="H46" s="1"/>
    </row>
    <row r="47" spans="1:8" ht="20" x14ac:dyDescent="0.2">
      <c r="A47" s="2"/>
      <c r="B47" s="1"/>
      <c r="C47" s="1"/>
      <c r="D47" s="13"/>
      <c r="E47" s="8"/>
      <c r="F47" s="1"/>
      <c r="G47" s="1"/>
      <c r="H47" s="24"/>
    </row>
    <row r="48" spans="1:8" ht="20" x14ac:dyDescent="0.2">
      <c r="A48" s="2">
        <v>1</v>
      </c>
      <c r="B48" s="1" t="s">
        <v>141</v>
      </c>
      <c r="C48" s="1"/>
      <c r="D48" s="1" t="s">
        <v>140</v>
      </c>
      <c r="E48" s="1" t="s">
        <v>165</v>
      </c>
      <c r="F48" s="1"/>
      <c r="G48" s="1"/>
      <c r="H48" s="1" t="s">
        <v>166</v>
      </c>
    </row>
    <row r="49" spans="1:8" ht="20" x14ac:dyDescent="0.2">
      <c r="A49" s="2">
        <f>1+A48</f>
        <v>2</v>
      </c>
      <c r="B49" s="1" t="s">
        <v>110</v>
      </c>
      <c r="C49" s="1"/>
      <c r="D49" s="1" t="s">
        <v>111</v>
      </c>
      <c r="E49" s="1" t="s">
        <v>156</v>
      </c>
      <c r="F49" s="1">
        <v>1914</v>
      </c>
      <c r="G49" s="1"/>
      <c r="H49" s="1" t="s">
        <v>109</v>
      </c>
    </row>
    <row r="50" spans="1:8" ht="20" x14ac:dyDescent="0.2">
      <c r="A50" s="2">
        <f>1+A49</f>
        <v>3</v>
      </c>
      <c r="B50" s="1" t="s">
        <v>125</v>
      </c>
      <c r="C50" s="1"/>
      <c r="D50" s="19" t="s">
        <v>127</v>
      </c>
      <c r="E50" s="1" t="s">
        <v>156</v>
      </c>
      <c r="F50" s="1"/>
      <c r="G50" s="1">
        <v>1962</v>
      </c>
      <c r="H50" s="1" t="s">
        <v>121</v>
      </c>
    </row>
    <row r="51" spans="1:8" ht="20" x14ac:dyDescent="0.2">
      <c r="A51" s="2">
        <f>1+A50</f>
        <v>4</v>
      </c>
      <c r="B51" s="1" t="s">
        <v>128</v>
      </c>
      <c r="C51" s="1"/>
      <c r="D51" s="19" t="s">
        <v>126</v>
      </c>
      <c r="E51" s="1" t="s">
        <v>156</v>
      </c>
      <c r="F51" s="1">
        <v>1939</v>
      </c>
      <c r="G51" s="1"/>
      <c r="H51" s="1" t="s">
        <v>129</v>
      </c>
    </row>
    <row r="52" spans="1:8" ht="20" x14ac:dyDescent="0.2">
      <c r="A52" s="2">
        <f>1+A51</f>
        <v>5</v>
      </c>
      <c r="B52" s="1" t="s">
        <v>79</v>
      </c>
      <c r="C52" s="1"/>
      <c r="D52" s="1" t="s">
        <v>76</v>
      </c>
      <c r="E52" s="1" t="s">
        <v>155</v>
      </c>
      <c r="F52" s="8" t="s">
        <v>77</v>
      </c>
      <c r="G52" s="1">
        <v>1945</v>
      </c>
      <c r="H52" s="17" t="s">
        <v>78</v>
      </c>
    </row>
    <row r="53" spans="1:8" ht="20" x14ac:dyDescent="0.2">
      <c r="A53" s="2">
        <f>1+A52</f>
        <v>6</v>
      </c>
      <c r="B53" s="1" t="s">
        <v>118</v>
      </c>
      <c r="C53" s="1"/>
      <c r="D53" s="15"/>
      <c r="E53" s="1" t="s">
        <v>155</v>
      </c>
      <c r="F53" s="1">
        <v>1924</v>
      </c>
      <c r="G53" s="1"/>
      <c r="H53" s="1" t="s">
        <v>119</v>
      </c>
    </row>
    <row r="54" spans="1:8" ht="20" x14ac:dyDescent="0.2">
      <c r="A54" s="2">
        <f>1+A53</f>
        <v>7</v>
      </c>
      <c r="B54" s="1" t="s">
        <v>44</v>
      </c>
      <c r="C54" s="1"/>
      <c r="D54" s="1" t="s">
        <v>93</v>
      </c>
      <c r="E54" s="1" t="s">
        <v>158</v>
      </c>
      <c r="F54" s="1">
        <v>1928</v>
      </c>
      <c r="G54" s="1">
        <v>1929</v>
      </c>
      <c r="H54" s="1" t="s">
        <v>94</v>
      </c>
    </row>
    <row r="55" spans="1:8" ht="20" x14ac:dyDescent="0.2">
      <c r="A55" s="2">
        <f t="shared" ref="A55:A61" si="1">1+A54</f>
        <v>8</v>
      </c>
      <c r="B55" s="1" t="s">
        <v>102</v>
      </c>
      <c r="C55" s="1"/>
      <c r="D55" s="1" t="s">
        <v>100</v>
      </c>
      <c r="E55" s="1" t="s">
        <v>159</v>
      </c>
      <c r="F55" s="1">
        <v>1928</v>
      </c>
      <c r="G55" s="1">
        <v>1929</v>
      </c>
      <c r="H55" s="1" t="s">
        <v>101</v>
      </c>
    </row>
    <row r="56" spans="1:8" ht="20" x14ac:dyDescent="0.2">
      <c r="A56" s="2">
        <f t="shared" si="1"/>
        <v>9</v>
      </c>
      <c r="B56" s="1" t="s">
        <v>54</v>
      </c>
      <c r="C56" s="1"/>
      <c r="D56" s="1" t="s">
        <v>106</v>
      </c>
      <c r="E56" s="1" t="s">
        <v>157</v>
      </c>
      <c r="F56" s="1">
        <v>1962</v>
      </c>
      <c r="G56" s="1">
        <v>1964</v>
      </c>
      <c r="H56" s="2" t="s">
        <v>53</v>
      </c>
    </row>
    <row r="57" spans="1:8" ht="20" x14ac:dyDescent="0.2">
      <c r="A57" s="2">
        <f t="shared" si="1"/>
        <v>10</v>
      </c>
      <c r="B57" s="1" t="s">
        <v>113</v>
      </c>
      <c r="C57" s="1"/>
      <c r="D57" s="1" t="s">
        <v>112</v>
      </c>
      <c r="E57" s="1" t="s">
        <v>160</v>
      </c>
      <c r="F57" s="1">
        <v>1937</v>
      </c>
      <c r="G57" s="1"/>
      <c r="H57" s="1" t="s">
        <v>114</v>
      </c>
    </row>
    <row r="58" spans="1:8" ht="20" x14ac:dyDescent="0.2">
      <c r="A58" s="2">
        <f t="shared" si="1"/>
        <v>11</v>
      </c>
      <c r="B58" s="1" t="s">
        <v>120</v>
      </c>
      <c r="C58" s="1"/>
      <c r="D58" s="1" t="s">
        <v>56</v>
      </c>
      <c r="E58" s="1" t="s">
        <v>161</v>
      </c>
      <c r="F58" s="1">
        <v>1929</v>
      </c>
      <c r="G58" s="1">
        <v>1931</v>
      </c>
      <c r="H58" s="1" t="s">
        <v>57</v>
      </c>
    </row>
    <row r="59" spans="1:8" ht="20" x14ac:dyDescent="0.2">
      <c r="A59" s="2">
        <f t="shared" si="1"/>
        <v>12</v>
      </c>
      <c r="B59" s="1" t="s">
        <v>115</v>
      </c>
      <c r="C59" s="1"/>
      <c r="D59" s="1" t="s">
        <v>117</v>
      </c>
      <c r="E59" s="1" t="s">
        <v>162</v>
      </c>
      <c r="F59" s="1">
        <v>2000</v>
      </c>
      <c r="G59" s="1">
        <v>2002</v>
      </c>
      <c r="H59" s="20" t="s">
        <v>116</v>
      </c>
    </row>
    <row r="60" spans="1:8" ht="20" x14ac:dyDescent="0.2">
      <c r="A60" s="2">
        <f t="shared" si="1"/>
        <v>13</v>
      </c>
      <c r="B60" s="1" t="s">
        <v>124</v>
      </c>
      <c r="C60" s="1"/>
      <c r="D60" s="1" t="s">
        <v>123</v>
      </c>
      <c r="E60" s="1" t="s">
        <v>163</v>
      </c>
      <c r="F60" s="1">
        <v>1886</v>
      </c>
      <c r="G60" s="1">
        <v>1958</v>
      </c>
      <c r="H60" s="21" t="s">
        <v>122</v>
      </c>
    </row>
    <row r="61" spans="1:8" ht="20" x14ac:dyDescent="0.2">
      <c r="A61" s="2">
        <f t="shared" si="1"/>
        <v>14</v>
      </c>
      <c r="B61" s="1" t="s">
        <v>132</v>
      </c>
      <c r="C61" s="1"/>
      <c r="D61" s="15" t="s">
        <v>130</v>
      </c>
      <c r="E61" s="1" t="s">
        <v>164</v>
      </c>
      <c r="F61" s="1">
        <v>2003</v>
      </c>
      <c r="G61" s="1">
        <v>2006</v>
      </c>
      <c r="H61" s="1" t="s">
        <v>131</v>
      </c>
    </row>
    <row r="62" spans="1:8" ht="20" x14ac:dyDescent="0.2">
      <c r="A62" s="2"/>
      <c r="B62" s="1"/>
      <c r="C62" s="1"/>
      <c r="D62" s="15"/>
      <c r="E62" s="1"/>
      <c r="F62" s="1"/>
      <c r="G62" s="1"/>
      <c r="H62" s="1"/>
    </row>
    <row r="63" spans="1:8" ht="20" x14ac:dyDescent="0.2">
      <c r="A63" s="8"/>
      <c r="B63" s="1" t="s">
        <v>18</v>
      </c>
      <c r="C63" s="8" t="s">
        <v>8</v>
      </c>
      <c r="D63" s="1" t="s">
        <v>49</v>
      </c>
      <c r="E63" s="8"/>
      <c r="F63" s="1" t="s">
        <v>30</v>
      </c>
      <c r="H63" s="1"/>
    </row>
    <row r="64" spans="1:8" ht="20" x14ac:dyDescent="0.2">
      <c r="A64" s="8"/>
      <c r="B64" s="1" t="s">
        <v>35</v>
      </c>
      <c r="C64" s="8" t="s">
        <v>9</v>
      </c>
      <c r="D64" s="1" t="s">
        <v>50</v>
      </c>
      <c r="E64" s="1"/>
      <c r="F64" s="1" t="s">
        <v>31</v>
      </c>
      <c r="H64" s="1"/>
    </row>
    <row r="65" spans="1:9" ht="20" x14ac:dyDescent="0.2">
      <c r="A65" s="8"/>
      <c r="B65" s="1" t="s">
        <v>25</v>
      </c>
      <c r="C65" s="8" t="s">
        <v>11</v>
      </c>
      <c r="D65" s="1" t="s">
        <v>51</v>
      </c>
      <c r="E65" s="1"/>
      <c r="F65" s="1" t="s">
        <v>28</v>
      </c>
      <c r="H65" s="1"/>
    </row>
    <row r="66" spans="1:9" ht="20" x14ac:dyDescent="0.2">
      <c r="A66" s="8"/>
      <c r="B66" s="1" t="s">
        <v>23</v>
      </c>
      <c r="C66" s="8" t="s">
        <v>10</v>
      </c>
      <c r="D66" s="1" t="s">
        <v>48</v>
      </c>
      <c r="E66" s="1"/>
      <c r="F66" s="1" t="s">
        <v>32</v>
      </c>
      <c r="H66" s="1"/>
    </row>
    <row r="67" spans="1:9" ht="20" x14ac:dyDescent="0.2">
      <c r="A67" s="1"/>
      <c r="B67" s="1" t="s">
        <v>27</v>
      </c>
      <c r="C67" s="8"/>
      <c r="D67" s="1"/>
      <c r="E67" s="1"/>
      <c r="F67" s="1" t="s">
        <v>33</v>
      </c>
      <c r="H67" s="1"/>
    </row>
    <row r="68" spans="1:9" ht="20" x14ac:dyDescent="0.2">
      <c r="A68" s="8"/>
      <c r="B68" s="1" t="s">
        <v>29</v>
      </c>
      <c r="C68" s="8"/>
      <c r="D68" s="1"/>
      <c r="E68" s="1"/>
      <c r="F68" s="1" t="s">
        <v>34</v>
      </c>
      <c r="H68" s="1"/>
    </row>
    <row r="69" spans="1:9" ht="20" x14ac:dyDescent="0.2">
      <c r="A69" s="1"/>
      <c r="B69" s="1" t="s">
        <v>26</v>
      </c>
      <c r="C69" s="8"/>
      <c r="D69" s="1"/>
      <c r="E69" s="1"/>
      <c r="F69" s="1"/>
      <c r="H69" s="1"/>
    </row>
    <row r="70" spans="1:9" ht="20" x14ac:dyDescent="0.2">
      <c r="A70" s="1"/>
      <c r="B70" s="1" t="s">
        <v>24</v>
      </c>
      <c r="D70" s="1"/>
      <c r="E70" s="1">
        <f>SUM(A63:A70)+SUM(E63:E69)</f>
        <v>0</v>
      </c>
      <c r="F70" s="1"/>
      <c r="H70" s="1"/>
    </row>
    <row r="71" spans="1:9" ht="20" x14ac:dyDescent="0.2">
      <c r="I71" s="1"/>
    </row>
    <row r="72" spans="1:9" ht="20" x14ac:dyDescent="0.2">
      <c r="I72" s="1"/>
    </row>
    <row r="73" spans="1:9" ht="20" x14ac:dyDescent="0.2">
      <c r="I73" s="1"/>
    </row>
    <row r="74" spans="1:9" ht="20" x14ac:dyDescent="0.2">
      <c r="I74" s="1"/>
    </row>
    <row r="75" spans="1:9" ht="20" x14ac:dyDescent="0.2">
      <c r="A75" s="2"/>
      <c r="B75" s="1"/>
      <c r="C75" s="1"/>
      <c r="D75" s="1"/>
      <c r="E75" s="1"/>
      <c r="F75" s="1"/>
      <c r="G75" s="1"/>
      <c r="H75" s="1"/>
      <c r="I75" s="1"/>
    </row>
    <row r="76" spans="1:9" ht="20" x14ac:dyDescent="0.2">
      <c r="A76" s="2"/>
      <c r="B76" s="1"/>
      <c r="C76" s="1"/>
      <c r="D76" s="1"/>
      <c r="E76" s="1"/>
      <c r="F76" s="1"/>
      <c r="G76" s="1"/>
      <c r="H76" s="1"/>
      <c r="I76" s="1"/>
    </row>
    <row r="77" spans="1:9" ht="20" x14ac:dyDescent="0.2">
      <c r="A77" s="2"/>
      <c r="B77" s="1"/>
      <c r="C77" s="1"/>
      <c r="D77" s="1"/>
      <c r="E77" s="1"/>
      <c r="F77" s="1"/>
      <c r="G77" s="1"/>
      <c r="H77" s="1"/>
      <c r="I77" s="1"/>
    </row>
    <row r="78" spans="1:9" ht="20" x14ac:dyDescent="0.2">
      <c r="A78" s="2"/>
      <c r="B78" s="1"/>
      <c r="C78" s="1"/>
      <c r="D78" s="1"/>
      <c r="E78" s="1"/>
      <c r="F78" s="1"/>
      <c r="G78" s="1"/>
      <c r="H78" s="1"/>
      <c r="I78" s="1"/>
    </row>
    <row r="79" spans="1:9" ht="20" x14ac:dyDescent="0.2">
      <c r="A79" s="2"/>
      <c r="B79" s="1"/>
      <c r="C79" s="1"/>
      <c r="D79" s="1"/>
      <c r="E79" s="1"/>
      <c r="F79" s="1"/>
      <c r="G79" s="1"/>
      <c r="H79" s="1"/>
      <c r="I79" s="1"/>
    </row>
    <row r="80" spans="1:9" ht="20" x14ac:dyDescent="0.2">
      <c r="A80" s="2"/>
      <c r="B80" s="1"/>
      <c r="C80" s="1"/>
      <c r="D80" s="1"/>
      <c r="E80" s="1"/>
      <c r="F80" s="1"/>
      <c r="G80" s="1"/>
      <c r="H80" s="1"/>
      <c r="I80" s="1"/>
    </row>
    <row r="81" spans="1:9" ht="20" x14ac:dyDescent="0.2">
      <c r="A81" s="2"/>
      <c r="B81" s="1"/>
      <c r="C81" s="1"/>
      <c r="D81" s="1"/>
      <c r="E81" s="1"/>
      <c r="F81" s="1"/>
      <c r="G81" s="1"/>
      <c r="H81" s="1"/>
      <c r="I81" s="1"/>
    </row>
    <row r="82" spans="1:9" ht="20" x14ac:dyDescent="0.2">
      <c r="A82" s="2"/>
      <c r="B82" s="1"/>
      <c r="C82" s="1"/>
      <c r="D82" s="1"/>
      <c r="E82" s="1"/>
      <c r="F82" s="1"/>
      <c r="G82" s="1"/>
      <c r="H82" s="1"/>
      <c r="I82" s="1"/>
    </row>
    <row r="83" spans="1:9" ht="20" x14ac:dyDescent="0.2">
      <c r="A83" s="2"/>
      <c r="B83" s="1"/>
      <c r="C83" s="1"/>
      <c r="D83" s="1"/>
      <c r="E83" s="1"/>
      <c r="F83" s="1"/>
      <c r="G83" s="1"/>
      <c r="H83" s="1"/>
      <c r="I83" s="1"/>
    </row>
    <row r="84" spans="1:9" ht="20" x14ac:dyDescent="0.2">
      <c r="A84" s="2"/>
      <c r="B84" s="1"/>
      <c r="C84" s="1"/>
      <c r="D84" s="1"/>
      <c r="E84" s="1"/>
      <c r="F84" s="1"/>
      <c r="G84" s="1"/>
      <c r="H84" s="1"/>
      <c r="I84" s="1"/>
    </row>
    <row r="85" spans="1:9" ht="20" x14ac:dyDescent="0.2">
      <c r="A85" s="2"/>
      <c r="B85" s="1"/>
      <c r="C85" s="1"/>
      <c r="D85" s="1"/>
      <c r="E85" s="1"/>
      <c r="F85" s="1"/>
      <c r="G85" s="1"/>
      <c r="H85" s="1"/>
      <c r="I85" s="1"/>
    </row>
    <row r="86" spans="1:9" ht="20" x14ac:dyDescent="0.2">
      <c r="A86" s="2"/>
      <c r="B86" s="1"/>
      <c r="C86" s="1"/>
      <c r="D86" s="1"/>
      <c r="E86" s="1"/>
      <c r="F86" s="1"/>
      <c r="G86" s="1"/>
      <c r="H86" s="1"/>
      <c r="I86" s="1"/>
    </row>
    <row r="87" spans="1:9" ht="20" x14ac:dyDescent="0.2">
      <c r="A87" s="2"/>
      <c r="B87" s="1"/>
      <c r="C87" s="1"/>
      <c r="D87" s="1"/>
      <c r="E87" s="1"/>
      <c r="F87" s="1"/>
      <c r="G87" s="1"/>
      <c r="H87" s="1"/>
      <c r="I87" s="1"/>
    </row>
    <row r="88" spans="1:9" ht="20" x14ac:dyDescent="0.2">
      <c r="A88" s="2"/>
      <c r="B88" s="1"/>
      <c r="C88" s="1"/>
      <c r="D88" s="1"/>
      <c r="E88" s="1"/>
      <c r="F88" s="1"/>
      <c r="G88" s="1"/>
      <c r="H88" s="1"/>
      <c r="I88" s="1"/>
    </row>
    <row r="89" spans="1:9" ht="20" x14ac:dyDescent="0.2">
      <c r="A89" s="2"/>
      <c r="B89" s="1"/>
      <c r="C89" s="1"/>
      <c r="D89" s="1"/>
      <c r="E89" s="1"/>
      <c r="F89" s="1"/>
      <c r="G89" s="1"/>
      <c r="H89" s="1"/>
      <c r="I89" s="1"/>
    </row>
    <row r="90" spans="1:9" ht="20" x14ac:dyDescent="0.2">
      <c r="A90" s="2"/>
      <c r="B90" s="1"/>
      <c r="C90" s="1"/>
      <c r="D90" s="1"/>
      <c r="E90" s="1"/>
      <c r="F90" s="1"/>
      <c r="G90" s="1"/>
      <c r="H90" s="1"/>
      <c r="I90" s="1"/>
    </row>
    <row r="91" spans="1:9" ht="20" x14ac:dyDescent="0.2">
      <c r="A91" s="2"/>
      <c r="B91" s="1"/>
      <c r="C91" s="1"/>
      <c r="D91" s="1"/>
      <c r="E91" s="1"/>
      <c r="F91" s="1"/>
      <c r="G91" s="1"/>
      <c r="H91" s="1"/>
      <c r="I91" s="1"/>
    </row>
    <row r="92" spans="1:9" ht="20" x14ac:dyDescent="0.2">
      <c r="A92" s="2"/>
      <c r="B92" s="1"/>
      <c r="C92" s="1"/>
      <c r="D92" s="1"/>
      <c r="E92" s="1"/>
      <c r="F92" s="1"/>
      <c r="G92" s="1"/>
      <c r="H92" s="1"/>
      <c r="I92" s="1"/>
    </row>
    <row r="93" spans="1:9" ht="20" x14ac:dyDescent="0.2">
      <c r="A93" s="2"/>
      <c r="B93" s="2"/>
      <c r="C93" s="1"/>
      <c r="D93" s="1"/>
      <c r="E93" s="1"/>
      <c r="F93" s="1"/>
      <c r="G93" s="1"/>
      <c r="H93" s="1"/>
      <c r="I93" s="1"/>
    </row>
    <row r="94" spans="1:9" ht="30" x14ac:dyDescent="0.3">
      <c r="A94" s="7"/>
      <c r="B94" s="18"/>
      <c r="C94" s="18"/>
      <c r="D94" s="18"/>
      <c r="E94" s="18"/>
      <c r="F94" s="18"/>
      <c r="G94" s="18"/>
      <c r="H94" s="18"/>
      <c r="I94" s="1"/>
    </row>
    <row r="95" spans="1:9" ht="20" x14ac:dyDescent="0.2">
      <c r="A95" s="2"/>
      <c r="B95" s="2"/>
      <c r="C95" s="1"/>
      <c r="D95" s="1"/>
      <c r="E95" s="1"/>
      <c r="F95" s="1"/>
      <c r="G95" s="1"/>
      <c r="H95" s="1"/>
      <c r="I95" s="1"/>
    </row>
    <row r="96" spans="1:9" ht="20" x14ac:dyDescent="0.2">
      <c r="A96" s="2"/>
      <c r="B96" s="2" t="s">
        <v>22</v>
      </c>
      <c r="C96" s="1"/>
      <c r="D96" s="1"/>
      <c r="E96" s="1"/>
      <c r="F96" s="1"/>
      <c r="G96" s="1"/>
      <c r="H96" s="1"/>
      <c r="I96" s="1"/>
    </row>
    <row r="97" spans="1:9" ht="20" x14ac:dyDescent="0.2">
      <c r="A97" s="2"/>
      <c r="B97" s="2"/>
      <c r="C97" s="1"/>
      <c r="D97" s="1"/>
      <c r="E97" s="1"/>
      <c r="F97" s="1"/>
      <c r="G97" s="1"/>
      <c r="H97" s="1"/>
      <c r="I97" s="1"/>
    </row>
    <row r="98" spans="1:9" ht="20" x14ac:dyDescent="0.2">
      <c r="A98" s="2"/>
      <c r="B98" s="2"/>
      <c r="C98" s="1"/>
      <c r="D98" s="1"/>
      <c r="E98" s="1"/>
      <c r="F98" s="1"/>
      <c r="G98" s="1"/>
      <c r="H98" s="1"/>
      <c r="I98" s="1"/>
    </row>
    <row r="99" spans="1:9" ht="20" x14ac:dyDescent="0.2">
      <c r="A99" s="2"/>
      <c r="B99" s="2"/>
      <c r="C99" s="1"/>
      <c r="D99" s="1"/>
      <c r="E99" s="1"/>
      <c r="F99" s="1"/>
      <c r="G99" s="1"/>
      <c r="H99" s="1"/>
      <c r="I99" s="1"/>
    </row>
    <row r="100" spans="1:9" ht="20" x14ac:dyDescent="0.2">
      <c r="A100" s="2"/>
      <c r="B100" s="2"/>
      <c r="C100" s="1"/>
      <c r="D100" s="1"/>
      <c r="E100" s="1"/>
      <c r="F100" s="1"/>
      <c r="G100" s="1"/>
      <c r="H100" s="1"/>
      <c r="I100" s="1"/>
    </row>
    <row r="101" spans="1:9" ht="20" x14ac:dyDescent="0.2">
      <c r="A101" s="2"/>
      <c r="B101" s="2"/>
      <c r="C101" s="1"/>
      <c r="D101" s="1"/>
      <c r="E101" s="1"/>
      <c r="F101" s="1"/>
      <c r="G101" s="1"/>
      <c r="H101" s="1"/>
      <c r="I101" s="1"/>
    </row>
    <row r="102" spans="1:9" ht="20" x14ac:dyDescent="0.2">
      <c r="A102" s="2"/>
      <c r="B102" s="2"/>
      <c r="C102" s="1"/>
      <c r="D102" s="1"/>
      <c r="E102" s="1"/>
      <c r="F102" s="1"/>
      <c r="G102" s="1"/>
      <c r="H102" s="1"/>
      <c r="I102" s="1"/>
    </row>
    <row r="103" spans="1:9" ht="20" x14ac:dyDescent="0.2">
      <c r="A103" s="3"/>
      <c r="B103" s="3"/>
      <c r="H103" s="1"/>
    </row>
    <row r="104" spans="1:9" ht="20" x14ac:dyDescent="0.2">
      <c r="A104" s="3"/>
      <c r="B104" s="3"/>
      <c r="H104" s="1"/>
    </row>
    <row r="105" spans="1:9" ht="20" x14ac:dyDescent="0.2">
      <c r="A105" s="3"/>
      <c r="B105" s="3"/>
      <c r="H105" s="1"/>
    </row>
    <row r="106" spans="1:9" ht="20" x14ac:dyDescent="0.2">
      <c r="A106" s="3"/>
      <c r="B106" s="3"/>
      <c r="H106" s="1"/>
    </row>
    <row r="107" spans="1:9" ht="20" x14ac:dyDescent="0.2">
      <c r="A107" s="3"/>
      <c r="B107" s="3"/>
      <c r="H107" s="1"/>
    </row>
    <row r="108" spans="1:9" ht="20" x14ac:dyDescent="0.2">
      <c r="A108" s="3"/>
      <c r="B108" s="3"/>
      <c r="H108" s="1"/>
    </row>
    <row r="109" spans="1:9" ht="20" x14ac:dyDescent="0.2">
      <c r="A109" s="3"/>
      <c r="B109" s="3"/>
      <c r="H109" s="1"/>
    </row>
    <row r="110" spans="1:9" ht="20" x14ac:dyDescent="0.2">
      <c r="A110" s="3"/>
      <c r="B110" s="3"/>
      <c r="H110" s="1"/>
    </row>
    <row r="111" spans="1:9" ht="20" x14ac:dyDescent="0.2">
      <c r="A111" s="3"/>
      <c r="B111" s="3"/>
      <c r="H111" s="1"/>
    </row>
    <row r="112" spans="1:9" ht="20" x14ac:dyDescent="0.2">
      <c r="A112" s="3"/>
      <c r="B112" s="3"/>
      <c r="H112" s="1"/>
    </row>
    <row r="113" spans="1:8" ht="20" x14ac:dyDescent="0.2">
      <c r="A113" s="3"/>
      <c r="B113" s="3"/>
      <c r="H113" s="1"/>
    </row>
    <row r="114" spans="1:8" ht="20" x14ac:dyDescent="0.2">
      <c r="A114" s="3"/>
      <c r="B114" s="3"/>
      <c r="H114" s="1"/>
    </row>
    <row r="115" spans="1:8" ht="20" x14ac:dyDescent="0.2">
      <c r="A115" s="3"/>
      <c r="B115" s="3"/>
      <c r="H115" s="1"/>
    </row>
    <row r="116" spans="1:8" ht="20" x14ac:dyDescent="0.2">
      <c r="A116" s="3"/>
      <c r="B116" s="3"/>
      <c r="H116" s="1"/>
    </row>
    <row r="117" spans="1:8" ht="20" x14ac:dyDescent="0.2">
      <c r="A117" s="3"/>
      <c r="B117" s="3"/>
      <c r="H117" s="1"/>
    </row>
    <row r="118" spans="1:8" ht="20" x14ac:dyDescent="0.2">
      <c r="A118" s="3"/>
      <c r="B118" s="3"/>
      <c r="H118" s="1"/>
    </row>
    <row r="119" spans="1:8" ht="20" x14ac:dyDescent="0.2">
      <c r="A119" s="3"/>
      <c r="B119" s="3"/>
      <c r="H119" s="1"/>
    </row>
    <row r="120" spans="1:8" x14ac:dyDescent="0.15">
      <c r="A120" s="3"/>
      <c r="B120" s="3"/>
    </row>
    <row r="121" spans="1:8" x14ac:dyDescent="0.15">
      <c r="A121" s="3"/>
      <c r="B121" s="3"/>
    </row>
  </sheetData>
  <sortState xmlns:xlrd2="http://schemas.microsoft.com/office/spreadsheetml/2017/richdata2" ref="B75:H77">
    <sortCondition descending="1" ref="B75:B77"/>
  </sortState>
  <phoneticPr fontId="1" type="noConversion"/>
  <pageMargins left="0.25" right="0" top="0.25" bottom="0.71" header="0.5" footer="0.5"/>
  <pageSetup scale="43" orientation="landscape" r:id="rId1"/>
  <headerFooter alignWithMargins="0">
    <oddFooter>&amp;L&amp;16&amp;K000000&amp;Z&amp;F&amp;R&amp;K000000 &amp;16&amp;D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2023-01-13T03:30:36Z</cp:lastPrinted>
  <dcterms:created xsi:type="dcterms:W3CDTF">2010-03-27T16:40:26Z</dcterms:created>
  <dcterms:modified xsi:type="dcterms:W3CDTF">2023-01-13T03:39:08Z</dcterms:modified>
</cp:coreProperties>
</file>