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1 Community Areas/"/>
    </mc:Choice>
  </mc:AlternateContent>
  <xr:revisionPtr revIDLastSave="0" documentId="13_ncr:1_{FC2741ED-614C-BD4C-9F55-451E4715FC32}" xr6:coauthVersionLast="47" xr6:coauthVersionMax="47" xr10:uidLastSave="{00000000-0000-0000-0000-000000000000}"/>
  <bookViews>
    <workbookView xWindow="0" yWindow="1580" windowWidth="25600" windowHeight="13900" xr2:uid="{CDB05319-5F1E-4144-BF3A-1AA04BE5B6D8}"/>
  </bookViews>
  <sheets>
    <sheet name="Sheet1" sheetId="1" r:id="rId1"/>
  </sheets>
  <definedNames>
    <definedName name="_xlnm.Print_Area" localSheetId="0">Sheet1!$A$98:$I$104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4" i="1" l="1"/>
  <c r="A77" i="1"/>
  <c r="A78" i="1" s="1"/>
  <c r="A79" i="1" s="1"/>
  <c r="A80" i="1" s="1"/>
  <c r="A81" i="1" s="1"/>
  <c r="A82" i="1" s="1"/>
  <c r="A84" i="1" s="1"/>
  <c r="A85" i="1" s="1"/>
  <c r="C122" i="1" l="1"/>
  <c r="A20" i="1" l="1"/>
  <c r="A21" i="1" s="1"/>
  <c r="A22" i="1" s="1"/>
  <c r="A23" i="1" s="1"/>
  <c r="A24" i="1" s="1"/>
  <c r="H11" i="1"/>
  <c r="A25" i="1" l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l="1"/>
  <c r="A90" i="1" l="1"/>
  <c r="A91" i="1" s="1"/>
  <c r="A92" i="1" s="1"/>
  <c r="A93" i="1" s="1"/>
  <c r="A94" i="1" s="1"/>
  <c r="A37" i="1"/>
  <c r="A38" i="1" s="1"/>
  <c r="A39" i="1" s="1"/>
  <c r="A40" i="1" s="1"/>
  <c r="A41" i="1" s="1"/>
  <c r="A42" i="1" s="1"/>
  <c r="A43" i="1" s="1"/>
  <c r="A44" i="1" s="1"/>
  <c r="A47" i="1" s="1"/>
  <c r="A48" i="1" s="1"/>
  <c r="A49" i="1" s="1"/>
  <c r="A50" i="1" s="1"/>
  <c r="A51" i="1" s="1"/>
  <c r="A101" i="1" l="1"/>
  <c r="A102" i="1" s="1"/>
  <c r="A103" i="1" s="1"/>
  <c r="A104" i="1" s="1"/>
  <c r="A95" i="1"/>
  <c r="A96" i="1" s="1"/>
</calcChain>
</file>

<file path=xl/sharedStrings.xml><?xml version="1.0" encoding="utf-8"?>
<sst xmlns="http://schemas.openxmlformats.org/spreadsheetml/2006/main" count="309" uniqueCount="239">
  <si>
    <t>White</t>
  </si>
  <si>
    <t>Black</t>
  </si>
  <si>
    <t>Hispanic</t>
  </si>
  <si>
    <t>Asian</t>
  </si>
  <si>
    <t>Other</t>
  </si>
  <si>
    <t>Total</t>
  </si>
  <si>
    <t>Built</t>
  </si>
  <si>
    <t>Place</t>
  </si>
  <si>
    <t>Address</t>
  </si>
  <si>
    <t>Zip Code</t>
  </si>
  <si>
    <t>Start</t>
  </si>
  <si>
    <t>Finish</t>
  </si>
  <si>
    <t>Architect / Notes</t>
  </si>
  <si>
    <t>Run     -</t>
  </si>
  <si>
    <t>miles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</si>
  <si>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</si>
  <si>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</si>
  <si>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</si>
  <si>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</si>
  <si>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</si>
  <si>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</si>
  <si>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</si>
  <si>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   - Places Not Visited</t>
  </si>
  <si>
    <t>Community Area - Burlington, Vt.</t>
  </si>
  <si>
    <t>Town becomes part of the State of Vermont.   University of Vermont founded.</t>
  </si>
  <si>
    <t>LaFayette visits town.</t>
  </si>
  <si>
    <t>Bernie Sanders presidential campaign headquartered here.</t>
  </si>
  <si>
    <t>Town besieged by British forces.</t>
  </si>
  <si>
    <t>Maple St.</t>
  </si>
  <si>
    <t>S. Willard St.</t>
  </si>
  <si>
    <t>Lake Champlain</t>
  </si>
  <si>
    <t>Pearl St.</t>
  </si>
  <si>
    <t>2014 Median Household Income:</t>
  </si>
  <si>
    <t>Downtown</t>
  </si>
  <si>
    <t>Old North End</t>
  </si>
  <si>
    <t>New North End</t>
  </si>
  <si>
    <t>Burlington High School</t>
  </si>
  <si>
    <t>Hill Section</t>
  </si>
  <si>
    <t>University District</t>
  </si>
  <si>
    <t>Centennial</t>
  </si>
  <si>
    <t>Five Sisters</t>
  </si>
  <si>
    <t>Burlington Farmers Market</t>
  </si>
  <si>
    <t>Church Street Marketplace</t>
  </si>
  <si>
    <t>The Carnegie Building of the Fletcher Free Library NRHP</t>
  </si>
  <si>
    <t>Original wood clad in brick, enlarged, 1928 enlarged again.</t>
  </si>
  <si>
    <t>The Ethan Allen Homestead NRHP</t>
  </si>
  <si>
    <t>Cathedral of Saint Joseph</t>
  </si>
  <si>
    <t>First Congregational Church</t>
  </si>
  <si>
    <t>The Howard Mortuary Chapel NRHP in Lakeview Cemetery</t>
  </si>
  <si>
    <t>William Mitchell Kendall of McKim, Mead, &amp; White 170 Ft.</t>
  </si>
  <si>
    <t>The Richardson Building</t>
  </si>
  <si>
    <t>South Light of the Burlington Breakwater (Replica)</t>
  </si>
  <si>
    <t>Ethan Allen Engine Company No. 4 NRHP</t>
  </si>
  <si>
    <t>135 Church St.</t>
  </si>
  <si>
    <t>81 St. Paul St.</t>
  </si>
  <si>
    <t>First Methodist Church NRHP</t>
  </si>
  <si>
    <t>63 College St.</t>
  </si>
  <si>
    <t>Martin L. Kelsey House NRHP</t>
  </si>
  <si>
    <t>43 Elmwood Ave</t>
  </si>
  <si>
    <t>175 Main St</t>
  </si>
  <si>
    <t>Masonic Temple</t>
  </si>
  <si>
    <t>05401</t>
  </si>
  <si>
    <t>153 Main St.</t>
  </si>
  <si>
    <t>Flynn (John J.) Theatre (1,453 Seats)</t>
  </si>
  <si>
    <t>City Hall</t>
  </si>
  <si>
    <t>149 Church St.</t>
  </si>
  <si>
    <t>Burlington Savings Bank Building</t>
  </si>
  <si>
    <t>Court House Square (City Hall Park)</t>
  </si>
  <si>
    <t>Late 1700's</t>
  </si>
  <si>
    <t>College St., St. Paul St., Main St.</t>
  </si>
  <si>
    <t>81 Church St.</t>
  </si>
  <si>
    <t>Stephen D. Hatch. 1,400.  5 Arches on Church St.</t>
  </si>
  <si>
    <t>Howard (John Purple 1814-1885) Opera House. (Closed)</t>
  </si>
  <si>
    <t>82 S Winooski Ave</t>
  </si>
  <si>
    <t>Elmore Johnson.  Land purchased before 1865.</t>
  </si>
  <si>
    <t>City Market Building (2002 new City Market opens)</t>
  </si>
  <si>
    <t>Alexander R. Esty.  147 ft Tower.</t>
  </si>
  <si>
    <t>48 University Place</t>
  </si>
  <si>
    <t>UVM - Billings (Fredrick H. 1823-1890) Memorial Library</t>
  </si>
  <si>
    <t>UVM - Torrey (Joseph) Library</t>
  </si>
  <si>
    <t>3rd Story 2nd Empire Mansard Roof added.</t>
  </si>
  <si>
    <t>E of Billings Library, Fleming Musm.</t>
  </si>
  <si>
    <t>from Pearl St. (North) to Main St. (S.)</t>
  </si>
  <si>
    <t>SW corner St. Paul &amp; College Strs.</t>
  </si>
  <si>
    <t>Established in a renovated gas station.</t>
  </si>
  <si>
    <t>Ben &amp; Jerry's (Currently a parking lot)</t>
  </si>
  <si>
    <t>UVM - Converse Hall NRHP</t>
  </si>
  <si>
    <t xml:space="preserve">75 Colchester Ave. </t>
  </si>
  <si>
    <t>45 Cherry St</t>
  </si>
  <si>
    <t>05408</t>
  </si>
  <si>
    <t>52 Institute Rd.</t>
  </si>
  <si>
    <t>Closed because of the presence of PCB's.</t>
  </si>
  <si>
    <t>299 Main St</t>
  </si>
  <si>
    <t>Main and South Union Streets</t>
  </si>
  <si>
    <t>between Jr. H.S. &amp; H.S.</t>
  </si>
  <si>
    <t>Burlington Academy est., 1859 Tuition eliminated, women admitted, name to Burlington H.S.</t>
  </si>
  <si>
    <t>George F. Edmunds High School (now Edmunds Middle S.)</t>
  </si>
  <si>
    <t>349 College St</t>
  </si>
  <si>
    <t>Edmunds (Geo. F) Junior  High School (now Elem. School)</t>
  </si>
  <si>
    <t xml:space="preserve">Edmunds H.S. (Middle School) Gymnasium </t>
  </si>
  <si>
    <t xml:space="preserve">99 Proctor Ave. </t>
  </si>
  <si>
    <t>05403</t>
  </si>
  <si>
    <t>Champlain Elementary School NRHP (now Apartments)</t>
  </si>
  <si>
    <t>146-acre parcel owned by the Episcopal Diocese of Vermont.</t>
  </si>
  <si>
    <t>Rock Point School  see original Tiffany Windows</t>
  </si>
  <si>
    <t>251 S Willard St.</t>
  </si>
  <si>
    <t>UVM - Old Mill Building (Main College Building)</t>
  </si>
  <si>
    <t xml:space="preserve">94 University Pl. </t>
  </si>
  <si>
    <t>05405</t>
  </si>
  <si>
    <t>Burlington Business College est. 1878 (Champlain College)</t>
  </si>
  <si>
    <t>UVM -  Ira Allen (1751–1814 UVM Founder) Chapel NRHP</t>
  </si>
  <si>
    <t>26 University Pl.</t>
  </si>
  <si>
    <t>Wilson Bros.</t>
  </si>
  <si>
    <t>345 Pine St</t>
  </si>
  <si>
    <t>568 S Prospect St,.</t>
  </si>
  <si>
    <t>Waterfront Park - Burlington Community Boathouse</t>
  </si>
  <si>
    <t>20 Lake St.</t>
  </si>
  <si>
    <t>136 Locust St.</t>
  </si>
  <si>
    <t xml:space="preserve">Christ the King Church &amp; School </t>
  </si>
  <si>
    <t>School Addition added.  NAS.</t>
  </si>
  <si>
    <t>Battery Park - built as a military camp in 1812</t>
  </si>
  <si>
    <t>Deeded to the city.</t>
  </si>
  <si>
    <t>Battery Park Road &amp; Park St.</t>
  </si>
  <si>
    <t>61 Colchester Ave.</t>
  </si>
  <si>
    <t>Fleming (Robert Hull) Museum of Art est. 1929</t>
  </si>
  <si>
    <t>Katherine Wolcott, Fleming's Chicago niece founded Museum.</t>
  </si>
  <si>
    <t>Dedicated.  City purchased 30 acres from 2 owners for $5,500.</t>
  </si>
  <si>
    <t>North Beach Park,  1918 Land purchased for Park.</t>
  </si>
  <si>
    <t>1st bathhouse built, 1964 2nd bathhouse built, 1997 current bathhouse built.</t>
  </si>
  <si>
    <t>455 North Ave.</t>
  </si>
  <si>
    <t>235 College St.</t>
  </si>
  <si>
    <t>140 acres, to the right of, and behind barn/museum.</t>
  </si>
  <si>
    <t>1 EA Hmstd Dr. off Van Patten Hwy</t>
  </si>
  <si>
    <t>1 Main St.</t>
  </si>
  <si>
    <t xml:space="preserve">Service discontinued.  Charles Schultz for Alfred Fellheimer. </t>
  </si>
  <si>
    <t>Union Station built by Cntrl Vermont Railway &amp; Rutland RR.</t>
  </si>
  <si>
    <t>29 Allen St.</t>
  </si>
  <si>
    <t>Rev. Joseph Michaud.  1,200 seats.  176 X 81 X 55 ft.</t>
  </si>
  <si>
    <t>First Baptist Church NRHP est. 1834.</t>
  </si>
  <si>
    <t>John Stevens.</t>
  </si>
  <si>
    <t>38 S Winooski Ave.</t>
  </si>
  <si>
    <t>1877 Victorian Parsonage now Ronald McDonald House.</t>
  </si>
  <si>
    <t>152 Pearl St.</t>
  </si>
  <si>
    <t>$22,185.34.  1814 purchased 5 acre lot for $1,000.</t>
  </si>
  <si>
    <t xml:space="preserve">Unitarian Universalist Church </t>
  </si>
  <si>
    <t>1-5 Church St (SW corner)</t>
  </si>
  <si>
    <t>2 Church St (SE corner)</t>
  </si>
  <si>
    <t>West Elevation is must see !  Last surviving lakeside mansion.</t>
  </si>
  <si>
    <t>Follett (Timothy 1793-1857) House NRHP.  RE developer.</t>
  </si>
  <si>
    <t>Daniel Webster Robinson House NRHP  Lumber co. owner</t>
  </si>
  <si>
    <t>384 and 388 Main St</t>
  </si>
  <si>
    <t>James Knox Taylor.  Since 1974 Chittenden Co. Courthouse.</t>
  </si>
  <si>
    <t>U.S. Post Office &amp; Customs House NRHP until 1963.</t>
  </si>
  <si>
    <t>Timber-cribbed stone breakwater is on the NRHP.</t>
  </si>
  <si>
    <t>3,793 ft. main section</t>
  </si>
  <si>
    <t>Grasse Mount NRHP Named for French Admiral François…</t>
  </si>
  <si>
    <t>411 Main St.  ...Jos. Paul de Grasse</t>
  </si>
  <si>
    <t>148 College St.</t>
  </si>
  <si>
    <t xml:space="preserve">Walter Willcox.  </t>
  </si>
  <si>
    <t>A. B. Fisher.</t>
  </si>
  <si>
    <t>Henry Hobson Richardson. $150,000. Billings donated $75,000.</t>
  </si>
  <si>
    <t>Alfred Benjamin Fisher.  Hannah Louisa Howard gave to City.</t>
  </si>
  <si>
    <t>Perry Hall.  1958 Champlain College, moved to current location.</t>
  </si>
  <si>
    <t>William Luther Mowll, Roger Glade Rand.</t>
  </si>
  <si>
    <t>W.M. Kendall of McKim, Mead &amp; White.  $475,000.</t>
  </si>
  <si>
    <t>100 stalls.</t>
  </si>
  <si>
    <t>Carr, Lynch Associates.</t>
  </si>
  <si>
    <t>Private Residence now.</t>
  </si>
  <si>
    <t>W. R. B. Wilcox.  Edmunds was a U.S. Senator 1866-1891.</t>
  </si>
  <si>
    <t>Frank Lyman.</t>
  </si>
  <si>
    <t>2 miles south of city hall park.</t>
  </si>
  <si>
    <t xml:space="preserve"> Frank Lyman Austin.  1.4 miles south of city hall park.</t>
  </si>
  <si>
    <t xml:space="preserve">John Johnson.   </t>
  </si>
  <si>
    <t>150 acres.</t>
  </si>
  <si>
    <t>Moran Generating Plant was decommissioned in 1986.</t>
  </si>
  <si>
    <t>Walter R. B. Willcox. 1981 Addition.</t>
  </si>
  <si>
    <t>John McArthur Harris.</t>
  </si>
  <si>
    <t>Peabody and Stearns.</t>
  </si>
  <si>
    <t>John Johnson.  Built for Captain Thaddeus Tuttle (1758–1836).</t>
  </si>
  <si>
    <t>Owned a shoe and boot store.</t>
  </si>
  <si>
    <t>51 S Winooski Ave</t>
  </si>
  <si>
    <t>North</t>
  </si>
  <si>
    <t>East</t>
  </si>
  <si>
    <t>South</t>
  </si>
  <si>
    <t>Notable residents:  John Dewey member First Congregational Church, graduate UVM 1879.</t>
  </si>
  <si>
    <t>Town charter granted by the British Province of New Hampshire.</t>
  </si>
  <si>
    <t>Settlement established.</t>
  </si>
  <si>
    <t>Burlington chartered as a city.</t>
  </si>
  <si>
    <t>93 Church St</t>
  </si>
  <si>
    <t>Burlington Bagel Bakery</t>
  </si>
  <si>
    <t>8 am 7 days a week</t>
  </si>
  <si>
    <t>60 Lake St.</t>
  </si>
  <si>
    <t>8 am closed W &amp; Th</t>
  </si>
  <si>
    <t>The Friendly Toast</t>
  </si>
  <si>
    <t>86 St Paul St.</t>
  </si>
  <si>
    <t>Starbucks - in City Place Mall</t>
  </si>
  <si>
    <t>49 Church St #2072.</t>
  </si>
  <si>
    <t>7 am 7 days a week</t>
  </si>
  <si>
    <t>184 Main St.</t>
  </si>
  <si>
    <t>7:30 am 7 days a week</t>
  </si>
  <si>
    <t>Champlain Farms - fountain soda</t>
  </si>
  <si>
    <t>219 Main St.</t>
  </si>
  <si>
    <t>24 hrs 7 days a week</t>
  </si>
  <si>
    <t>Muddy Waters - coffee</t>
  </si>
  <si>
    <t>The Skinny Pancake - 2003 Food Truck</t>
  </si>
  <si>
    <t>Filene's (Macy's Dept. Store) (Burlington High School)</t>
  </si>
  <si>
    <t>2021 BHS temporary home.</t>
  </si>
  <si>
    <t>College Street Congregational Church</t>
  </si>
  <si>
    <t>Henry &amp; Eliza Buell donated land.  1874 Half Deacons Female.</t>
  </si>
  <si>
    <t>265 College St.</t>
  </si>
  <si>
    <t>Commercial Buildings</t>
  </si>
  <si>
    <t>Market Buildings</t>
  </si>
  <si>
    <t>Historic Houses</t>
  </si>
  <si>
    <t>RR Station</t>
  </si>
  <si>
    <t>Breakwater</t>
  </si>
  <si>
    <t>Library</t>
  </si>
  <si>
    <t>Theater</t>
  </si>
  <si>
    <t>Fire Station</t>
  </si>
  <si>
    <t>7 NRHP Properties</t>
  </si>
  <si>
    <t>179 Porters Point Rd.</t>
  </si>
  <si>
    <t>05446</t>
  </si>
  <si>
    <t>Starlight Inn</t>
  </si>
  <si>
    <t xml:space="preserve">169 Archibald St. </t>
  </si>
  <si>
    <t>1006 North Ave.</t>
  </si>
  <si>
    <t>Bagel Café &amp; Deli</t>
  </si>
  <si>
    <t>1127 North Ave.</t>
  </si>
  <si>
    <t>Leddy Beach</t>
  </si>
  <si>
    <t>216 Leddy Park Rd.</t>
  </si>
  <si>
    <t xml:space="preserve">62 Institute Rd.  </t>
  </si>
  <si>
    <t xml:space="preserve">1 Rock Pnt Rd. </t>
  </si>
  <si>
    <t xml:space="preserve">Burlington High School </t>
  </si>
  <si>
    <t xml:space="preserve">Lakeview Cemetery </t>
  </si>
  <si>
    <t xml:space="preserve">455 North Ave. </t>
  </si>
  <si>
    <t xml:space="preserve">Ethan Allen Tower NRHP </t>
  </si>
  <si>
    <t xml:space="preserve">Old Ohavi Zedek Synagogue NRHP.  </t>
  </si>
  <si>
    <t>4.2 Miles</t>
  </si>
  <si>
    <t xml:space="preserve">Burlington Country Club </t>
  </si>
  <si>
    <t xml:space="preserve">817 Pine St. </t>
  </si>
  <si>
    <t xml:space="preserve">Rice Memorial High School est. 1917.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</si>
</sst>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"/>
    <numFmt numFmtId="166" formatCode="0;[Red]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b/>
      <u/>
      <sz val="24"/>
      <color theme="1"/>
      <name val="Arial"/>
      <family val="2"/>
    </font>
    <font>
      <b/>
      <u/>
      <sz val="12"/>
      <color theme="1"/>
      <name val="Calibri"/>
      <family val="2"/>
      <scheme val="minor"/>
    </font>
    <font>
      <sz val="16"/>
      <color rgb="FF000000"/>
      <name val="Arial"/>
      <family val="2"/>
    </font>
    <font>
      <sz val="16"/>
      <color theme="1"/>
      <name val="Calibri"/>
      <family val="2"/>
      <scheme val="minor"/>
    </font>
    <font>
      <sz val="16"/>
      <color rgb="FF202122"/>
      <name val="Arial"/>
      <family val="2"/>
    </font>
    <font>
      <sz val="8"/>
      <name val="Calibri"/>
      <family val="2"/>
      <scheme val="minor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3" fontId="3" fillId="0" borderId="0" xfId="0" quotePrefix="1" applyNumberFormat="1" applyFont="1" applyAlignment="1">
      <alignment horizontal="right"/>
    </xf>
    <xf numFmtId="3" fontId="3" fillId="0" borderId="0" xfId="0" applyNumberFormat="1" applyFont="1"/>
    <xf numFmtId="10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3" fillId="0" borderId="0" xfId="0" quotePrefix="1" applyFont="1" applyAlignment="1">
      <alignment horizontal="right"/>
    </xf>
    <xf numFmtId="0" fontId="3" fillId="0" borderId="0" xfId="0" applyFont="1" applyAlignment="1">
      <alignment horizontal="left"/>
    </xf>
    <xf numFmtId="10" fontId="3" fillId="0" borderId="0" xfId="2" quotePrefix="1" applyNumberFormat="1" applyFont="1" applyAlignment="1">
      <alignment horizontal="right"/>
    </xf>
    <xf numFmtId="10" fontId="3" fillId="0" borderId="0" xfId="2" quotePrefix="1" applyNumberFormat="1" applyFont="1" applyAlignment="1">
      <alignment horizontal="left" vertical="top"/>
    </xf>
    <xf numFmtId="10" fontId="3" fillId="0" borderId="0" xfId="2" applyNumberFormat="1" applyFont="1"/>
    <xf numFmtId="164" fontId="3" fillId="0" borderId="0" xfId="1" quotePrefix="1" applyNumberFormat="1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3" fontId="12" fillId="0" borderId="0" xfId="0" applyNumberFormat="1" applyFont="1"/>
    <xf numFmtId="0" fontId="12" fillId="0" borderId="0" xfId="0" applyFont="1"/>
    <xf numFmtId="165" fontId="3" fillId="0" borderId="0" xfId="0" applyNumberFormat="1" applyFont="1"/>
    <xf numFmtId="10" fontId="3" fillId="0" borderId="0" xfId="2" applyNumberFormat="1" applyFont="1" applyAlignment="1">
      <alignment horizontal="right"/>
    </xf>
    <xf numFmtId="0" fontId="12" fillId="0" borderId="0" xfId="0" applyFont="1" applyAlignment="1">
      <alignment horizontal="right"/>
    </xf>
    <xf numFmtId="1" fontId="3" fillId="0" borderId="0" xfId="0" quotePrefix="1" applyNumberFormat="1" applyFont="1" applyAlignment="1">
      <alignment horizontal="right"/>
    </xf>
    <xf numFmtId="166" fontId="3" fillId="0" borderId="0" xfId="0" applyNumberFormat="1" applyFont="1"/>
    <xf numFmtId="0" fontId="3" fillId="0" borderId="0" xfId="0" quotePrefix="1" applyFont="1" applyAlignment="1">
      <alignment horizontal="left"/>
    </xf>
    <xf numFmtId="0" fontId="14" fillId="0" borderId="0" xfId="0" applyFont="1"/>
    <xf numFmtId="8" fontId="3" fillId="0" borderId="0" xfId="0" quotePrefix="1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56</xdr:row>
      <xdr:rowOff>0</xdr:rowOff>
    </xdr:from>
    <xdr:to>
      <xdr:col>4</xdr:col>
      <xdr:colOff>7620</xdr:colOff>
      <xdr:row>56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C595E24C-EFD2-2E4D-8C59-EEBD7C5B4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7600" y="8636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7620</xdr:colOff>
      <xdr:row>56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6ED6134A-25D0-B047-A213-0CF4232D6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7600" y="8636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7620</xdr:colOff>
      <xdr:row>56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AD6D5F21-3881-614B-91EC-71207180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7600" y="8636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40A76-27FA-064F-86D8-906336F0C93D}">
  <sheetPr>
    <pageSetUpPr fitToPage="1"/>
  </sheetPr>
  <dimension ref="A1:K144"/>
  <sheetViews>
    <sheetView tabSelected="1" topLeftCell="A89" workbookViewId="0">
      <selection activeCell="D110" sqref="D110"/>
    </sheetView>
  </sheetViews>
  <sheetFormatPr baseColWidth="10" defaultRowHeight="16" x14ac:dyDescent="0.2"/>
  <cols>
    <col min="1" max="1" width="10" customWidth="1"/>
    <col min="2" max="2" width="55.33203125" customWidth="1"/>
    <col min="3" max="3" width="16" customWidth="1"/>
    <col min="4" max="4" width="43.5" customWidth="1"/>
    <col min="5" max="5" width="14.1640625" customWidth="1"/>
    <col min="6" max="6" width="12.33203125" customWidth="1"/>
    <col min="7" max="7" width="15.33203125" customWidth="1"/>
    <col min="8" max="8" width="17.33203125" customWidth="1"/>
    <col min="9" max="9" width="59" customWidth="1"/>
  </cols>
  <sheetData>
    <row r="1" spans="1:9" ht="30" x14ac:dyDescent="0.3">
      <c r="A1" s="1" t="s">
        <v>23</v>
      </c>
      <c r="B1" s="2"/>
      <c r="C1" s="2"/>
      <c r="D1" s="2"/>
      <c r="E1" s="2"/>
      <c r="F1" s="2"/>
      <c r="G1" s="2"/>
      <c r="H1" s="2"/>
      <c r="I1" s="2"/>
    </row>
    <row r="2" spans="1:9" ht="20" x14ac:dyDescent="0.2">
      <c r="C2" s="2"/>
      <c r="D2" s="2"/>
      <c r="E2" s="2"/>
      <c r="F2" s="2"/>
      <c r="G2" s="2"/>
      <c r="H2" s="2"/>
      <c r="I2" s="2"/>
    </row>
    <row r="3" spans="1:9" ht="20" x14ac:dyDescent="0.2">
      <c r="A3" s="3">
        <v>1765</v>
      </c>
      <c r="B3" s="3" t="s">
        <v>185</v>
      </c>
      <c r="E3" s="4">
        <v>1790</v>
      </c>
      <c r="F3" s="5">
        <v>330</v>
      </c>
      <c r="G3" s="4" t="s">
        <v>0</v>
      </c>
      <c r="H3" s="12">
        <v>0.85699999999999998</v>
      </c>
    </row>
    <row r="4" spans="1:9" ht="20" x14ac:dyDescent="0.2">
      <c r="A4" s="3">
        <v>1774</v>
      </c>
      <c r="B4" s="3" t="s">
        <v>186</v>
      </c>
      <c r="E4" s="4">
        <v>1870</v>
      </c>
      <c r="F4" s="5">
        <v>13596</v>
      </c>
      <c r="G4" s="4" t="s">
        <v>1</v>
      </c>
      <c r="H4" s="12">
        <v>4.9000000000000002E-2</v>
      </c>
      <c r="I4" s="13"/>
    </row>
    <row r="5" spans="1:9" ht="20" x14ac:dyDescent="0.2">
      <c r="A5" s="3">
        <v>1791</v>
      </c>
      <c r="B5" s="3" t="s">
        <v>24</v>
      </c>
      <c r="E5" s="3">
        <v>1930</v>
      </c>
      <c r="F5" s="5">
        <v>24789</v>
      </c>
      <c r="G5" s="4" t="s">
        <v>2</v>
      </c>
      <c r="H5" s="14">
        <v>2.5999999999999999E-2</v>
      </c>
    </row>
    <row r="6" spans="1:9" ht="20" x14ac:dyDescent="0.2">
      <c r="A6" s="16">
        <v>1813</v>
      </c>
      <c r="B6" s="16" t="s">
        <v>27</v>
      </c>
      <c r="E6" s="3">
        <v>1960</v>
      </c>
      <c r="F6" s="6">
        <v>35531</v>
      </c>
      <c r="G6" s="4" t="s">
        <v>3</v>
      </c>
      <c r="H6" s="12">
        <v>0.06</v>
      </c>
    </row>
    <row r="7" spans="1:9" ht="20" x14ac:dyDescent="0.2">
      <c r="A7" s="3">
        <v>1816</v>
      </c>
      <c r="B7" s="3" t="s">
        <v>95</v>
      </c>
      <c r="E7" s="3">
        <v>1990</v>
      </c>
      <c r="F7" s="24">
        <v>39127</v>
      </c>
      <c r="G7" s="4" t="s">
        <v>4</v>
      </c>
      <c r="H7" s="27">
        <v>8.0000000000000002E-3</v>
      </c>
    </row>
    <row r="8" spans="1:9" ht="20" x14ac:dyDescent="0.2">
      <c r="A8" s="16">
        <v>1825</v>
      </c>
      <c r="B8" s="16" t="s">
        <v>25</v>
      </c>
      <c r="C8" s="3"/>
      <c r="D8" s="3"/>
      <c r="E8" s="4">
        <v>2020</v>
      </c>
      <c r="F8" s="6">
        <v>44743</v>
      </c>
      <c r="H8" s="12"/>
    </row>
    <row r="9" spans="1:9" ht="20" x14ac:dyDescent="0.2">
      <c r="A9" s="3">
        <v>1870</v>
      </c>
      <c r="B9" s="3" t="s">
        <v>187</v>
      </c>
      <c r="C9" s="3"/>
      <c r="D9" s="3"/>
      <c r="E9" s="4"/>
      <c r="F9" s="6"/>
      <c r="H9" s="12"/>
    </row>
    <row r="10" spans="1:9" ht="20" x14ac:dyDescent="0.2">
      <c r="A10" s="3">
        <v>2016</v>
      </c>
      <c r="B10" s="3" t="s">
        <v>26</v>
      </c>
      <c r="C10" s="3"/>
      <c r="G10" s="4"/>
      <c r="H10" s="12"/>
    </row>
    <row r="11" spans="1:9" ht="20" x14ac:dyDescent="0.2">
      <c r="E11" s="4" t="s">
        <v>32</v>
      </c>
      <c r="F11" s="26">
        <v>37078</v>
      </c>
      <c r="G11" s="4" t="s">
        <v>5</v>
      </c>
      <c r="H11" s="7">
        <f>SUM(H3:H8)</f>
        <v>1</v>
      </c>
    </row>
    <row r="12" spans="1:9" ht="20" x14ac:dyDescent="0.2">
      <c r="C12" s="3"/>
      <c r="D12" s="4"/>
      <c r="E12" s="3"/>
      <c r="F12" s="6"/>
      <c r="G12" s="4"/>
      <c r="H12" s="7"/>
    </row>
    <row r="13" spans="1:9" ht="20" x14ac:dyDescent="0.2">
      <c r="A13" s="3" t="s">
        <v>184</v>
      </c>
      <c r="B13" s="3"/>
      <c r="C13" s="3"/>
      <c r="D13" s="4"/>
      <c r="E13" s="15"/>
      <c r="F13" s="3"/>
    </row>
    <row r="14" spans="1:9" ht="20" x14ac:dyDescent="0.2">
      <c r="E14" s="3"/>
      <c r="F14" s="8" t="s">
        <v>6</v>
      </c>
      <c r="G14" s="8"/>
      <c r="H14" s="3"/>
    </row>
    <row r="15" spans="1:9" ht="20" x14ac:dyDescent="0.2">
      <c r="A15" s="3"/>
      <c r="B15" s="9" t="s">
        <v>7</v>
      </c>
      <c r="C15" s="9"/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</row>
    <row r="16" spans="1:9" ht="10" customHeight="1" x14ac:dyDescent="0.2">
      <c r="A16" s="3"/>
      <c r="B16" s="9"/>
      <c r="C16" s="9"/>
      <c r="D16" s="9"/>
      <c r="E16" s="9"/>
      <c r="F16" s="9"/>
      <c r="G16" s="3"/>
      <c r="H16" s="3"/>
    </row>
    <row r="17" spans="1:9" ht="20" x14ac:dyDescent="0.2">
      <c r="A17" s="3"/>
      <c r="B17" s="9" t="s">
        <v>33</v>
      </c>
      <c r="D17" s="3"/>
      <c r="E17" s="30"/>
      <c r="F17" s="3"/>
      <c r="H17" s="3"/>
    </row>
    <row r="18" spans="1:9" ht="10" customHeight="1" x14ac:dyDescent="0.2">
      <c r="A18" s="3"/>
      <c r="B18" s="3"/>
      <c r="D18" s="3"/>
      <c r="E18" s="30"/>
      <c r="F18" s="3"/>
      <c r="H18" s="3"/>
    </row>
    <row r="19" spans="1:9" ht="20" customHeight="1" x14ac:dyDescent="0.2">
      <c r="A19" s="3">
        <v>1</v>
      </c>
      <c r="B19" s="16" t="s">
        <v>85</v>
      </c>
      <c r="D19" s="3" t="s">
        <v>83</v>
      </c>
      <c r="E19" s="29" t="s">
        <v>61</v>
      </c>
      <c r="F19" s="10">
        <v>1978</v>
      </c>
      <c r="G19" s="3"/>
      <c r="H19" s="3" t="s">
        <v>84</v>
      </c>
    </row>
    <row r="20" spans="1:9" ht="20" customHeight="1" x14ac:dyDescent="0.2">
      <c r="A20" s="3">
        <f>1+A19</f>
        <v>2</v>
      </c>
      <c r="B20" s="3" t="s">
        <v>66</v>
      </c>
      <c r="D20" s="3" t="s">
        <v>157</v>
      </c>
      <c r="E20" s="29" t="s">
        <v>61</v>
      </c>
      <c r="F20" s="10"/>
      <c r="G20" s="16">
        <v>1900</v>
      </c>
      <c r="H20" s="3" t="s">
        <v>158</v>
      </c>
      <c r="I20" s="16"/>
    </row>
    <row r="21" spans="1:9" ht="20" customHeight="1" x14ac:dyDescent="0.2">
      <c r="A21" s="3">
        <f t="shared" ref="A21" si="0">1+A20</f>
        <v>3</v>
      </c>
      <c r="B21" s="3" t="s">
        <v>138</v>
      </c>
      <c r="D21" s="3" t="s">
        <v>54</v>
      </c>
      <c r="E21" s="29" t="s">
        <v>61</v>
      </c>
      <c r="F21" s="10">
        <v>1864</v>
      </c>
      <c r="G21" s="16"/>
      <c r="H21" s="3" t="s">
        <v>139</v>
      </c>
      <c r="I21" s="16"/>
    </row>
    <row r="22" spans="1:9" ht="20" customHeight="1" x14ac:dyDescent="0.2">
      <c r="A22" s="3">
        <f>1+A21</f>
        <v>4</v>
      </c>
      <c r="B22" s="3" t="s">
        <v>42</v>
      </c>
      <c r="C22" s="3"/>
      <c r="D22" s="3" t="s">
        <v>82</v>
      </c>
      <c r="E22" s="29" t="s">
        <v>61</v>
      </c>
      <c r="F22" s="3">
        <v>1980</v>
      </c>
      <c r="G22" s="3">
        <v>1981</v>
      </c>
      <c r="H22" s="3" t="s">
        <v>166</v>
      </c>
    </row>
    <row r="23" spans="1:9" ht="20" customHeight="1" x14ac:dyDescent="0.25">
      <c r="A23" s="3">
        <f>1+A22</f>
        <v>5</v>
      </c>
      <c r="B23" s="25" t="s">
        <v>72</v>
      </c>
      <c r="D23" s="3" t="s">
        <v>70</v>
      </c>
      <c r="E23" s="29" t="s">
        <v>61</v>
      </c>
      <c r="F23" s="3">
        <v>1877</v>
      </c>
      <c r="G23" s="3">
        <v>1878</v>
      </c>
      <c r="H23" s="3" t="s">
        <v>71</v>
      </c>
      <c r="I23" s="23"/>
    </row>
    <row r="24" spans="1:9" ht="20" customHeight="1" x14ac:dyDescent="0.2">
      <c r="A24" s="3">
        <f>1+A23</f>
        <v>6</v>
      </c>
      <c r="B24" s="22" t="s">
        <v>205</v>
      </c>
      <c r="D24" s="16" t="s">
        <v>88</v>
      </c>
      <c r="E24" s="29" t="s">
        <v>61</v>
      </c>
      <c r="F24" s="16">
        <v>1999</v>
      </c>
      <c r="G24" s="3">
        <v>2006</v>
      </c>
      <c r="H24" s="16" t="s">
        <v>206</v>
      </c>
    </row>
    <row r="25" spans="1:9" ht="20" customHeight="1" x14ac:dyDescent="0.2">
      <c r="A25" s="3">
        <f>1+A24</f>
        <v>7</v>
      </c>
      <c r="B25" s="3" t="s">
        <v>148</v>
      </c>
      <c r="D25" s="3" t="s">
        <v>56</v>
      </c>
      <c r="E25" s="29" t="s">
        <v>61</v>
      </c>
      <c r="F25" s="10">
        <v>1840</v>
      </c>
      <c r="G25" s="16"/>
      <c r="H25" s="3" t="s">
        <v>147</v>
      </c>
      <c r="I25" s="16"/>
    </row>
    <row r="26" spans="1:9" ht="20" customHeight="1" x14ac:dyDescent="0.2">
      <c r="A26" s="3">
        <f t="shared" ref="A26" si="1">1+A25</f>
        <v>8</v>
      </c>
      <c r="B26" s="3" t="s">
        <v>135</v>
      </c>
      <c r="D26" s="3" t="s">
        <v>133</v>
      </c>
      <c r="E26" s="29" t="s">
        <v>61</v>
      </c>
      <c r="F26" s="10">
        <v>1915</v>
      </c>
      <c r="G26" s="16">
        <v>1953</v>
      </c>
      <c r="H26" s="3" t="s">
        <v>134</v>
      </c>
      <c r="I26" s="16"/>
    </row>
    <row r="27" spans="1:9" ht="20" customHeight="1" x14ac:dyDescent="0.2">
      <c r="A27" s="3">
        <f>1+A26</f>
        <v>9</v>
      </c>
      <c r="B27" s="3" t="s">
        <v>51</v>
      </c>
      <c r="D27" s="3" t="s">
        <v>154</v>
      </c>
      <c r="E27" s="29" t="s">
        <v>61</v>
      </c>
      <c r="F27" s="10">
        <v>1836</v>
      </c>
      <c r="G27" s="16">
        <v>1890</v>
      </c>
      <c r="H27" s="3" t="s">
        <v>153</v>
      </c>
      <c r="I27" s="16"/>
    </row>
    <row r="28" spans="1:9" ht="20" customHeight="1" x14ac:dyDescent="0.2">
      <c r="A28" s="3">
        <f>1+A27</f>
        <v>10</v>
      </c>
      <c r="B28" s="3" t="s">
        <v>115</v>
      </c>
      <c r="D28" s="3" t="s">
        <v>116</v>
      </c>
      <c r="E28" s="29" t="s">
        <v>61</v>
      </c>
      <c r="F28" s="10">
        <v>1991</v>
      </c>
      <c r="G28" s="16">
        <v>1988</v>
      </c>
      <c r="H28" s="16" t="s">
        <v>174</v>
      </c>
    </row>
    <row r="29" spans="1:9" ht="20" customHeight="1" x14ac:dyDescent="0.2">
      <c r="A29" s="3">
        <f>1+A28</f>
        <v>11</v>
      </c>
      <c r="B29" s="3" t="s">
        <v>120</v>
      </c>
      <c r="D29" s="3" t="s">
        <v>122</v>
      </c>
      <c r="E29" s="29" t="s">
        <v>61</v>
      </c>
      <c r="F29" s="10"/>
      <c r="G29" s="16">
        <v>1870</v>
      </c>
      <c r="H29" s="3" t="s">
        <v>121</v>
      </c>
    </row>
    <row r="30" spans="1:9" ht="20" customHeight="1" x14ac:dyDescent="0.2">
      <c r="A30" s="3">
        <f>1+A29</f>
        <v>12</v>
      </c>
      <c r="B30" s="3" t="s">
        <v>46</v>
      </c>
      <c r="D30" s="3" t="s">
        <v>136</v>
      </c>
      <c r="E30" s="29" t="s">
        <v>61</v>
      </c>
      <c r="F30" s="10">
        <v>1883</v>
      </c>
      <c r="G30" s="16">
        <v>1887</v>
      </c>
      <c r="H30" s="3" t="s">
        <v>137</v>
      </c>
      <c r="I30" s="16"/>
    </row>
    <row r="31" spans="1:9" ht="20" customHeight="1" x14ac:dyDescent="0.2">
      <c r="A31" s="3">
        <f>1+A30</f>
        <v>13</v>
      </c>
      <c r="B31" s="3" t="s">
        <v>57</v>
      </c>
      <c r="D31" s="3" t="s">
        <v>58</v>
      </c>
      <c r="E31" s="29" t="s">
        <v>61</v>
      </c>
      <c r="F31" s="10">
        <v>1879</v>
      </c>
      <c r="G31" s="16"/>
      <c r="H31" s="3" t="s">
        <v>179</v>
      </c>
      <c r="I31" s="16"/>
    </row>
    <row r="32" spans="1:9" ht="20" customHeight="1" x14ac:dyDescent="0.2">
      <c r="A32" s="3">
        <f>1+A31</f>
        <v>14</v>
      </c>
      <c r="B32" s="3" t="s">
        <v>144</v>
      </c>
      <c r="D32" s="3" t="s">
        <v>142</v>
      </c>
      <c r="E32" s="29" t="s">
        <v>61</v>
      </c>
      <c r="F32" s="10">
        <v>1816</v>
      </c>
      <c r="G32" s="16"/>
      <c r="H32" s="33" t="s">
        <v>143</v>
      </c>
      <c r="I32" s="16"/>
    </row>
    <row r="33" spans="1:9" ht="20" customHeight="1" x14ac:dyDescent="0.2">
      <c r="A33" s="3">
        <f>1+A32</f>
        <v>15</v>
      </c>
      <c r="B33" s="3" t="s">
        <v>60</v>
      </c>
      <c r="D33" s="3" t="s">
        <v>145</v>
      </c>
      <c r="E33" s="29" t="s">
        <v>61</v>
      </c>
      <c r="F33" s="10">
        <v>1897</v>
      </c>
      <c r="G33" s="10">
        <v>1898</v>
      </c>
      <c r="H33" s="3" t="s">
        <v>176</v>
      </c>
      <c r="I33" s="16"/>
    </row>
    <row r="34" spans="1:9" ht="20" customHeight="1" x14ac:dyDescent="0.2">
      <c r="A34" s="3">
        <f>1+A33</f>
        <v>16</v>
      </c>
      <c r="B34" s="3" t="s">
        <v>50</v>
      </c>
      <c r="D34" s="3" t="s">
        <v>146</v>
      </c>
      <c r="E34" s="29" t="s">
        <v>61</v>
      </c>
      <c r="F34" s="10">
        <v>1895</v>
      </c>
      <c r="G34" s="16"/>
      <c r="H34" s="3"/>
    </row>
    <row r="35" spans="1:9" ht="20" customHeight="1" x14ac:dyDescent="0.2">
      <c r="A35" s="3">
        <f>1+A34</f>
        <v>17</v>
      </c>
      <c r="B35" s="3" t="s">
        <v>47</v>
      </c>
      <c r="D35" s="3" t="s">
        <v>140</v>
      </c>
      <c r="E35" s="29" t="s">
        <v>61</v>
      </c>
      <c r="F35" s="10">
        <v>1842</v>
      </c>
      <c r="G35" s="16"/>
      <c r="H35" s="3" t="s">
        <v>141</v>
      </c>
      <c r="I35" s="16"/>
    </row>
    <row r="36" spans="1:9" ht="20" customHeight="1" x14ac:dyDescent="0.25">
      <c r="A36" s="3">
        <f>1+A35</f>
        <v>18</v>
      </c>
      <c r="B36" s="3" t="s">
        <v>55</v>
      </c>
      <c r="D36" s="25" t="s">
        <v>180</v>
      </c>
      <c r="E36" s="29" t="s">
        <v>61</v>
      </c>
      <c r="F36" s="10">
        <v>1869</v>
      </c>
      <c r="G36" s="3"/>
      <c r="H36" s="3" t="s">
        <v>76</v>
      </c>
      <c r="I36" s="23"/>
    </row>
    <row r="37" spans="1:9" ht="20" customHeight="1" x14ac:dyDescent="0.2">
      <c r="A37" s="3">
        <f>1+A36</f>
        <v>19</v>
      </c>
      <c r="B37" s="3" t="s">
        <v>75</v>
      </c>
      <c r="C37" s="3"/>
      <c r="D37" s="3" t="s">
        <v>73</v>
      </c>
      <c r="E37" s="29" t="s">
        <v>61</v>
      </c>
      <c r="F37" s="3">
        <v>1869</v>
      </c>
      <c r="G37" s="3">
        <v>1869</v>
      </c>
      <c r="H37" s="3" t="s">
        <v>74</v>
      </c>
    </row>
    <row r="38" spans="1:9" ht="20" customHeight="1" x14ac:dyDescent="0.2">
      <c r="A38" s="3">
        <f>1+A37</f>
        <v>20</v>
      </c>
      <c r="B38" s="3" t="s">
        <v>43</v>
      </c>
      <c r="D38" s="3" t="s">
        <v>130</v>
      </c>
      <c r="E38" s="29" t="s">
        <v>61</v>
      </c>
      <c r="F38" s="10">
        <v>1901</v>
      </c>
      <c r="G38" s="16">
        <v>1904</v>
      </c>
      <c r="H38" s="3" t="s">
        <v>175</v>
      </c>
    </row>
    <row r="39" spans="1:9" ht="20" x14ac:dyDescent="0.2">
      <c r="A39" s="3">
        <f>1+A38</f>
        <v>21</v>
      </c>
      <c r="B39" s="3" t="s">
        <v>207</v>
      </c>
      <c r="D39" s="3" t="s">
        <v>209</v>
      </c>
      <c r="E39" s="29" t="s">
        <v>61</v>
      </c>
      <c r="F39" s="4">
        <v>1863</v>
      </c>
      <c r="G39" s="16">
        <v>1866</v>
      </c>
      <c r="H39" s="16" t="s">
        <v>208</v>
      </c>
      <c r="I39" s="16"/>
    </row>
    <row r="40" spans="1:9" ht="20" x14ac:dyDescent="0.2">
      <c r="A40" s="3">
        <f>1+A39</f>
        <v>22</v>
      </c>
      <c r="B40" s="3" t="s">
        <v>36</v>
      </c>
      <c r="D40" s="16" t="s">
        <v>97</v>
      </c>
      <c r="E40" s="29" t="s">
        <v>61</v>
      </c>
      <c r="F40" s="10">
        <v>1871</v>
      </c>
      <c r="G40" s="3">
        <v>1900</v>
      </c>
      <c r="H40" s="3" t="s">
        <v>167</v>
      </c>
    </row>
    <row r="41" spans="1:9" ht="20" x14ac:dyDescent="0.2">
      <c r="A41" s="3">
        <f>1+A40</f>
        <v>23</v>
      </c>
      <c r="B41" s="3" t="s">
        <v>109</v>
      </c>
      <c r="D41" s="3" t="s">
        <v>105</v>
      </c>
      <c r="E41" s="29" t="s">
        <v>61</v>
      </c>
      <c r="F41" s="16"/>
      <c r="G41" s="16">
        <v>1859</v>
      </c>
      <c r="H41" s="16" t="s">
        <v>162</v>
      </c>
    </row>
    <row r="42" spans="1:9" ht="20" x14ac:dyDescent="0.2">
      <c r="A42" s="3">
        <f>1+A41</f>
        <v>24</v>
      </c>
      <c r="B42" s="16" t="s">
        <v>96</v>
      </c>
      <c r="D42" s="3" t="s">
        <v>93</v>
      </c>
      <c r="E42" s="29" t="s">
        <v>61</v>
      </c>
      <c r="F42" s="10">
        <v>1900</v>
      </c>
      <c r="G42" s="3">
        <v>1964</v>
      </c>
      <c r="H42" s="16" t="s">
        <v>168</v>
      </c>
    </row>
    <row r="43" spans="1:9" ht="20" x14ac:dyDescent="0.2">
      <c r="A43" s="3">
        <f>1+A42</f>
        <v>25</v>
      </c>
      <c r="B43" s="3" t="s">
        <v>98</v>
      </c>
      <c r="D43" s="32" t="s">
        <v>92</v>
      </c>
      <c r="E43" s="29" t="s">
        <v>61</v>
      </c>
      <c r="F43" s="16">
        <v>1925</v>
      </c>
      <c r="G43" s="3">
        <v>1926</v>
      </c>
      <c r="H43" s="16" t="s">
        <v>169</v>
      </c>
    </row>
    <row r="44" spans="1:9" ht="20" x14ac:dyDescent="0.2">
      <c r="A44" s="3">
        <f>1+A43</f>
        <v>26</v>
      </c>
      <c r="B44" s="16" t="s">
        <v>99</v>
      </c>
      <c r="D44" s="16" t="s">
        <v>94</v>
      </c>
      <c r="E44" s="29" t="s">
        <v>61</v>
      </c>
      <c r="F44" s="16">
        <v>1925</v>
      </c>
      <c r="G44" s="3">
        <v>1926</v>
      </c>
    </row>
    <row r="45" spans="1:9" ht="20" x14ac:dyDescent="0.2">
      <c r="B45" s="3" t="s">
        <v>200</v>
      </c>
      <c r="D45" s="3" t="s">
        <v>201</v>
      </c>
      <c r="E45" s="29" t="s">
        <v>61</v>
      </c>
      <c r="F45" s="10"/>
      <c r="G45" s="16"/>
      <c r="H45" s="3" t="s">
        <v>202</v>
      </c>
      <c r="I45" s="16"/>
    </row>
    <row r="46" spans="1:9" ht="20" x14ac:dyDescent="0.2">
      <c r="B46" s="3" t="s">
        <v>203</v>
      </c>
      <c r="D46" s="3" t="s">
        <v>198</v>
      </c>
      <c r="E46" s="29" t="s">
        <v>61</v>
      </c>
      <c r="F46" s="10">
        <v>1994</v>
      </c>
      <c r="G46" s="16"/>
      <c r="H46" s="3" t="s">
        <v>199</v>
      </c>
      <c r="I46" s="16"/>
    </row>
    <row r="47" spans="1:9" ht="20" x14ac:dyDescent="0.2">
      <c r="A47" s="3">
        <f>1+A44</f>
        <v>27</v>
      </c>
      <c r="B47" s="3" t="s">
        <v>152</v>
      </c>
      <c r="D47" s="3" t="s">
        <v>59</v>
      </c>
      <c r="E47" s="29" t="s">
        <v>61</v>
      </c>
      <c r="F47" s="10">
        <v>1906</v>
      </c>
      <c r="G47" s="16"/>
      <c r="H47" s="3" t="s">
        <v>151</v>
      </c>
      <c r="I47" s="16"/>
    </row>
    <row r="48" spans="1:9" ht="20" x14ac:dyDescent="0.2">
      <c r="A48" s="3">
        <f>1+A47</f>
        <v>28</v>
      </c>
      <c r="B48" s="3" t="s">
        <v>63</v>
      </c>
      <c r="C48" s="3"/>
      <c r="D48" s="3" t="s">
        <v>62</v>
      </c>
      <c r="E48" s="29" t="s">
        <v>61</v>
      </c>
      <c r="F48" s="3"/>
      <c r="G48" s="3">
        <v>1930</v>
      </c>
      <c r="H48" s="3" t="s">
        <v>163</v>
      </c>
    </row>
    <row r="49" spans="1:9" ht="20" x14ac:dyDescent="0.2">
      <c r="A49" s="3">
        <f>1+A48</f>
        <v>29</v>
      </c>
      <c r="B49" s="11" t="s">
        <v>64</v>
      </c>
      <c r="C49" s="11"/>
      <c r="D49" s="3" t="s">
        <v>65</v>
      </c>
      <c r="E49" s="29" t="s">
        <v>61</v>
      </c>
      <c r="F49" s="10">
        <v>1926</v>
      </c>
      <c r="G49" s="4">
        <v>1928</v>
      </c>
      <c r="H49" s="3" t="s">
        <v>164</v>
      </c>
    </row>
    <row r="50" spans="1:9" ht="20" x14ac:dyDescent="0.2">
      <c r="A50" s="3">
        <f>1+A49</f>
        <v>30</v>
      </c>
      <c r="B50" s="3" t="s">
        <v>52</v>
      </c>
      <c r="D50" s="3" t="s">
        <v>53</v>
      </c>
      <c r="E50" s="29" t="s">
        <v>61</v>
      </c>
      <c r="F50" s="10">
        <v>1887</v>
      </c>
      <c r="G50" s="16"/>
      <c r="H50" s="3" t="s">
        <v>159</v>
      </c>
      <c r="I50" s="16"/>
    </row>
    <row r="51" spans="1:9" ht="20" x14ac:dyDescent="0.2">
      <c r="A51" s="3">
        <f>1+A50</f>
        <v>31</v>
      </c>
      <c r="B51" s="3" t="s">
        <v>67</v>
      </c>
      <c r="D51" s="3" t="s">
        <v>69</v>
      </c>
      <c r="E51" s="29" t="s">
        <v>61</v>
      </c>
      <c r="F51" s="31" t="s">
        <v>68</v>
      </c>
      <c r="G51" s="16"/>
      <c r="H51" s="3"/>
      <c r="I51" s="16"/>
    </row>
    <row r="52" spans="1:9" ht="20" x14ac:dyDescent="0.2">
      <c r="A52" s="3"/>
      <c r="B52" s="3" t="s">
        <v>189</v>
      </c>
      <c r="D52" s="3" t="s">
        <v>188</v>
      </c>
      <c r="E52" s="29" t="s">
        <v>61</v>
      </c>
      <c r="F52" s="10">
        <v>1979</v>
      </c>
      <c r="G52" s="16"/>
      <c r="H52" s="3" t="s">
        <v>190</v>
      </c>
      <c r="I52" s="16"/>
    </row>
    <row r="53" spans="1:9" ht="20" x14ac:dyDescent="0.2">
      <c r="A53" s="3"/>
      <c r="B53" s="3" t="s">
        <v>204</v>
      </c>
      <c r="D53" s="3" t="s">
        <v>191</v>
      </c>
      <c r="E53" s="29" t="s">
        <v>61</v>
      </c>
      <c r="F53" s="10">
        <v>2007</v>
      </c>
      <c r="G53" s="16"/>
      <c r="H53" s="3" t="s">
        <v>192</v>
      </c>
      <c r="I53" s="16"/>
    </row>
    <row r="54" spans="1:9" ht="20" x14ac:dyDescent="0.2">
      <c r="A54" s="3"/>
      <c r="B54" s="3" t="s">
        <v>193</v>
      </c>
      <c r="D54" s="3" t="s">
        <v>194</v>
      </c>
      <c r="E54" s="29" t="s">
        <v>61</v>
      </c>
      <c r="F54" s="10">
        <v>2017</v>
      </c>
      <c r="G54" s="16"/>
      <c r="H54" s="3" t="s">
        <v>190</v>
      </c>
      <c r="I54" s="16"/>
    </row>
    <row r="55" spans="1:9" ht="20" x14ac:dyDescent="0.2">
      <c r="A55" s="3"/>
      <c r="B55" s="3" t="s">
        <v>195</v>
      </c>
      <c r="D55" s="3" t="s">
        <v>196</v>
      </c>
      <c r="E55" s="29" t="s">
        <v>61</v>
      </c>
      <c r="F55" s="10"/>
      <c r="G55" s="16"/>
      <c r="H55" s="3" t="s">
        <v>197</v>
      </c>
      <c r="I55" s="16"/>
    </row>
    <row r="56" spans="1:9" ht="20" x14ac:dyDescent="0.2">
      <c r="A56" s="3"/>
    </row>
    <row r="57" spans="1:9" ht="20" x14ac:dyDescent="0.2">
      <c r="A57" s="3"/>
      <c r="B57" s="3"/>
      <c r="D57" s="4" t="s">
        <v>13</v>
      </c>
      <c r="E57" s="3">
        <v>4.2</v>
      </c>
      <c r="F57" s="3" t="s">
        <v>14</v>
      </c>
      <c r="G57" s="3"/>
      <c r="H57" s="3"/>
      <c r="I57" s="3"/>
    </row>
    <row r="58" spans="1:9" ht="20" x14ac:dyDescent="0.2">
      <c r="A58" s="3">
        <v>5</v>
      </c>
      <c r="B58" s="3" t="s">
        <v>15</v>
      </c>
      <c r="C58" s="3" t="s">
        <v>16</v>
      </c>
      <c r="D58" s="3" t="s">
        <v>31</v>
      </c>
      <c r="E58" s="3"/>
      <c r="F58" s="9"/>
      <c r="G58" s="3">
        <v>1</v>
      </c>
      <c r="H58" s="3" t="s">
        <v>217</v>
      </c>
      <c r="I58" s="3"/>
    </row>
    <row r="59" spans="1:9" ht="20" x14ac:dyDescent="0.2">
      <c r="A59" s="3">
        <v>6</v>
      </c>
      <c r="B59" s="3" t="s">
        <v>17</v>
      </c>
      <c r="C59" s="3" t="s">
        <v>18</v>
      </c>
      <c r="D59" s="3" t="s">
        <v>30</v>
      </c>
      <c r="E59" s="3"/>
      <c r="F59" s="9"/>
      <c r="G59" s="3">
        <v>1</v>
      </c>
      <c r="H59" s="3" t="s">
        <v>213</v>
      </c>
      <c r="I59" s="3"/>
    </row>
    <row r="60" spans="1:9" ht="20" x14ac:dyDescent="0.2">
      <c r="A60" s="3">
        <v>3</v>
      </c>
      <c r="B60" s="3" t="s">
        <v>19</v>
      </c>
      <c r="C60" s="3" t="s">
        <v>20</v>
      </c>
      <c r="D60" s="3" t="s">
        <v>28</v>
      </c>
      <c r="E60" s="3"/>
      <c r="F60" s="9"/>
      <c r="G60" s="3">
        <v>1</v>
      </c>
      <c r="H60" s="3" t="s">
        <v>214</v>
      </c>
      <c r="I60" s="3"/>
    </row>
    <row r="61" spans="1:9" ht="20" x14ac:dyDescent="0.2">
      <c r="A61" s="3">
        <v>4</v>
      </c>
      <c r="B61" s="3" t="s">
        <v>210</v>
      </c>
      <c r="C61" s="11" t="s">
        <v>21</v>
      </c>
      <c r="D61" s="3" t="s">
        <v>29</v>
      </c>
      <c r="E61" s="3"/>
      <c r="F61" s="9"/>
      <c r="G61" s="3">
        <v>1</v>
      </c>
      <c r="H61" s="3" t="s">
        <v>60</v>
      </c>
      <c r="I61" s="3"/>
    </row>
    <row r="62" spans="1:9" ht="20" x14ac:dyDescent="0.2">
      <c r="A62" s="3">
        <v>3</v>
      </c>
      <c r="B62" s="3" t="s">
        <v>212</v>
      </c>
      <c r="C62" s="11"/>
      <c r="D62" s="3"/>
      <c r="E62" s="3"/>
      <c r="F62" s="9"/>
      <c r="G62" s="3">
        <v>1</v>
      </c>
      <c r="H62" s="3" t="s">
        <v>216</v>
      </c>
      <c r="I62" s="3"/>
    </row>
    <row r="63" spans="1:9" ht="20" x14ac:dyDescent="0.2">
      <c r="A63" s="3">
        <v>2</v>
      </c>
      <c r="B63" s="3" t="s">
        <v>211</v>
      </c>
      <c r="C63" s="11"/>
      <c r="D63" s="3"/>
      <c r="E63" s="3"/>
      <c r="F63" s="9"/>
      <c r="G63" s="3">
        <v>1</v>
      </c>
      <c r="H63" s="3" t="s">
        <v>64</v>
      </c>
      <c r="I63" s="3"/>
    </row>
    <row r="64" spans="1:9" ht="20" x14ac:dyDescent="0.2">
      <c r="A64" s="3">
        <v>1</v>
      </c>
      <c r="B64" s="3" t="s">
        <v>215</v>
      </c>
      <c r="C64" s="11" t="s">
        <v>218</v>
      </c>
      <c r="D64" s="3"/>
      <c r="E64" s="3"/>
      <c r="F64" s="9"/>
      <c r="G64" s="3">
        <f>SUM(A58:A64)+SUM(G58:G63)</f>
        <v>30</v>
      </c>
      <c r="H64" s="3" t="s">
        <v>5</v>
      </c>
      <c r="I64" s="3"/>
    </row>
    <row r="65" spans="1:9" ht="20" x14ac:dyDescent="0.2">
      <c r="A65" s="3"/>
      <c r="B65" s="3"/>
      <c r="C65" s="11"/>
      <c r="D65" s="3"/>
      <c r="E65" s="3"/>
      <c r="F65" s="9"/>
      <c r="G65" s="3"/>
      <c r="H65" s="3"/>
      <c r="I65" s="3"/>
    </row>
    <row r="66" spans="1:9" ht="20" x14ac:dyDescent="0.2">
      <c r="A66" s="3"/>
      <c r="C66" s="28" t="s">
        <v>35</v>
      </c>
      <c r="D66" s="17" t="s">
        <v>34</v>
      </c>
      <c r="F66" s="16" t="s">
        <v>39</v>
      </c>
      <c r="H66" s="16"/>
    </row>
    <row r="67" spans="1:9" ht="20" x14ac:dyDescent="0.2">
      <c r="A67" s="3"/>
      <c r="C67" s="17"/>
      <c r="D67" s="18"/>
      <c r="F67" s="16"/>
      <c r="G67" s="16"/>
    </row>
    <row r="68" spans="1:9" ht="20" x14ac:dyDescent="0.2">
      <c r="A68" s="3"/>
      <c r="C68" s="17" t="s">
        <v>30</v>
      </c>
      <c r="D68" s="19" t="s">
        <v>33</v>
      </c>
      <c r="F68" s="16" t="s">
        <v>38</v>
      </c>
      <c r="H68" s="16"/>
    </row>
    <row r="69" spans="1:9" ht="20" x14ac:dyDescent="0.2">
      <c r="A69" s="3"/>
      <c r="C69" s="17"/>
      <c r="D69" s="18"/>
      <c r="F69" s="16"/>
      <c r="G69" s="16"/>
    </row>
    <row r="70" spans="1:9" ht="20" x14ac:dyDescent="0.2">
      <c r="A70" s="3"/>
      <c r="C70" s="17" t="s">
        <v>30</v>
      </c>
      <c r="D70" s="17" t="s">
        <v>40</v>
      </c>
      <c r="F70" s="16" t="s">
        <v>37</v>
      </c>
    </row>
    <row r="71" spans="1:9" ht="20" x14ac:dyDescent="0.2">
      <c r="A71" s="3"/>
    </row>
    <row r="72" spans="1:9" ht="20" x14ac:dyDescent="0.2">
      <c r="A72" s="3"/>
      <c r="B72" s="3"/>
      <c r="D72" s="3"/>
      <c r="E72" s="29"/>
      <c r="F72" s="16"/>
      <c r="G72" s="16"/>
      <c r="H72" s="16"/>
    </row>
    <row r="73" spans="1:9" ht="20" x14ac:dyDescent="0.2">
      <c r="A73" s="3"/>
      <c r="B73" s="9" t="s">
        <v>181</v>
      </c>
      <c r="C73" s="16" t="s">
        <v>235</v>
      </c>
      <c r="D73" s="3"/>
      <c r="E73" s="29"/>
      <c r="F73" s="16"/>
      <c r="G73" s="16"/>
      <c r="H73" s="16"/>
    </row>
    <row r="74" spans="1:9" ht="10" customHeight="1" x14ac:dyDescent="0.2">
      <c r="A74" s="3"/>
      <c r="B74" s="3"/>
      <c r="D74" s="3"/>
      <c r="E74" s="29"/>
      <c r="F74" s="16"/>
      <c r="G74" s="16"/>
      <c r="H74" s="16"/>
    </row>
    <row r="75" spans="1:9" ht="20" customHeight="1" x14ac:dyDescent="0.2">
      <c r="A75" s="3"/>
      <c r="B75" s="3" t="s">
        <v>221</v>
      </c>
      <c r="D75" s="3" t="s">
        <v>219</v>
      </c>
      <c r="E75" s="29" t="s">
        <v>220</v>
      </c>
      <c r="F75" s="16"/>
      <c r="G75" s="16"/>
      <c r="H75" s="16"/>
    </row>
    <row r="76" spans="1:9" ht="20" customHeight="1" x14ac:dyDescent="0.2">
      <c r="A76" s="3">
        <v>1</v>
      </c>
      <c r="B76" s="3" t="s">
        <v>226</v>
      </c>
      <c r="D76" s="3" t="s">
        <v>227</v>
      </c>
      <c r="E76" s="29" t="s">
        <v>89</v>
      </c>
      <c r="F76" s="16"/>
      <c r="G76" s="16"/>
      <c r="H76" s="16"/>
    </row>
    <row r="77" spans="1:9" ht="20" customHeight="1" x14ac:dyDescent="0.2">
      <c r="A77" s="3">
        <f>1+A76</f>
        <v>2</v>
      </c>
      <c r="B77" s="3" t="s">
        <v>127</v>
      </c>
      <c r="D77" s="3" t="s">
        <v>228</v>
      </c>
      <c r="E77" s="29" t="s">
        <v>89</v>
      </c>
      <c r="F77" s="10">
        <v>1919</v>
      </c>
      <c r="G77" s="16" t="s">
        <v>128</v>
      </c>
      <c r="H77" s="3"/>
    </row>
    <row r="78" spans="1:9" ht="20" customHeight="1" x14ac:dyDescent="0.2">
      <c r="A78" s="3">
        <f>1+A77</f>
        <v>3</v>
      </c>
      <c r="B78" s="3" t="s">
        <v>104</v>
      </c>
      <c r="D78" s="3" t="s">
        <v>229</v>
      </c>
      <c r="E78" s="29" t="s">
        <v>89</v>
      </c>
      <c r="F78" s="16">
        <v>1888</v>
      </c>
      <c r="G78" s="16"/>
      <c r="H78" s="16" t="s">
        <v>103</v>
      </c>
      <c r="I78" s="16"/>
    </row>
    <row r="79" spans="1:9" ht="20" customHeight="1" x14ac:dyDescent="0.2">
      <c r="A79" s="3">
        <f>1+A78</f>
        <v>4</v>
      </c>
      <c r="B79" s="3" t="s">
        <v>230</v>
      </c>
      <c r="D79" s="16" t="s">
        <v>90</v>
      </c>
      <c r="E79" s="29" t="s">
        <v>89</v>
      </c>
      <c r="F79" s="16">
        <v>1964</v>
      </c>
      <c r="G79" s="3">
        <v>2020</v>
      </c>
      <c r="H79" s="3" t="s">
        <v>91</v>
      </c>
    </row>
    <row r="80" spans="1:9" ht="20" customHeight="1" x14ac:dyDescent="0.2">
      <c r="A80" s="3">
        <f>1+A79</f>
        <v>5</v>
      </c>
      <c r="B80" s="3" t="s">
        <v>231</v>
      </c>
      <c r="D80" s="3" t="s">
        <v>129</v>
      </c>
      <c r="E80" s="29" t="s">
        <v>61</v>
      </c>
      <c r="F80" s="10">
        <v>1867</v>
      </c>
      <c r="G80" s="16">
        <v>1871</v>
      </c>
      <c r="H80" s="3" t="s">
        <v>126</v>
      </c>
    </row>
    <row r="81" spans="1:9" ht="20" x14ac:dyDescent="0.2">
      <c r="A81" s="3">
        <f>1+A80</f>
        <v>6</v>
      </c>
      <c r="B81" s="3" t="s">
        <v>48</v>
      </c>
      <c r="D81" s="3" t="s">
        <v>232</v>
      </c>
      <c r="E81" s="29" t="s">
        <v>61</v>
      </c>
      <c r="F81" s="10">
        <v>1882</v>
      </c>
      <c r="G81" s="16"/>
      <c r="H81" s="3" t="s">
        <v>161</v>
      </c>
      <c r="I81" s="16"/>
    </row>
    <row r="82" spans="1:9" ht="20" x14ac:dyDescent="0.2">
      <c r="A82" s="3">
        <f>1+A81</f>
        <v>7</v>
      </c>
      <c r="B82" s="3" t="s">
        <v>233</v>
      </c>
      <c r="D82" s="3" t="s">
        <v>223</v>
      </c>
      <c r="E82" s="29" t="s">
        <v>89</v>
      </c>
      <c r="F82" s="10">
        <v>1905</v>
      </c>
    </row>
    <row r="83" spans="1:9" ht="20" x14ac:dyDescent="0.2">
      <c r="B83" s="3" t="s">
        <v>224</v>
      </c>
      <c r="D83" s="3" t="s">
        <v>225</v>
      </c>
      <c r="E83" s="29" t="s">
        <v>89</v>
      </c>
    </row>
    <row r="84" spans="1:9" ht="20" x14ac:dyDescent="0.2">
      <c r="A84" s="3">
        <f>1+A82</f>
        <v>8</v>
      </c>
      <c r="B84" s="3" t="s">
        <v>234</v>
      </c>
      <c r="D84" s="3" t="s">
        <v>222</v>
      </c>
      <c r="E84" s="29" t="s">
        <v>61</v>
      </c>
      <c r="F84" s="10">
        <v>1885</v>
      </c>
      <c r="G84" s="16">
        <v>1902</v>
      </c>
      <c r="H84" s="3" t="s">
        <v>44</v>
      </c>
      <c r="I84" s="16"/>
    </row>
    <row r="85" spans="1:9" ht="20" x14ac:dyDescent="0.2">
      <c r="A85" s="3">
        <f>1+A84</f>
        <v>9</v>
      </c>
      <c r="B85" s="3" t="s">
        <v>45</v>
      </c>
      <c r="D85" s="3" t="s">
        <v>132</v>
      </c>
      <c r="E85" s="29" t="s">
        <v>89</v>
      </c>
      <c r="F85" s="10">
        <v>1787</v>
      </c>
      <c r="G85" s="16"/>
      <c r="H85" s="3" t="s">
        <v>131</v>
      </c>
      <c r="I85" s="16"/>
    </row>
    <row r="86" spans="1:9" ht="20" x14ac:dyDescent="0.2">
      <c r="A86" s="3"/>
      <c r="B86" s="3"/>
      <c r="D86" s="3"/>
      <c r="E86" s="29"/>
      <c r="F86" s="10"/>
      <c r="G86" s="16"/>
      <c r="H86" s="3"/>
      <c r="I86" s="16"/>
    </row>
    <row r="87" spans="1:9" ht="20" x14ac:dyDescent="0.2">
      <c r="A87" s="3"/>
      <c r="B87" s="9" t="s">
        <v>182</v>
      </c>
      <c r="D87" s="3"/>
      <c r="E87" s="29"/>
      <c r="F87" s="16"/>
      <c r="G87" s="16"/>
      <c r="H87" s="16"/>
    </row>
    <row r="88" spans="1:9" ht="10" customHeight="1" x14ac:dyDescent="0.2">
      <c r="A88" s="3"/>
      <c r="B88" s="3"/>
      <c r="D88" s="3"/>
      <c r="E88" s="29"/>
      <c r="F88" s="16"/>
      <c r="G88" s="16"/>
      <c r="H88" s="16"/>
    </row>
    <row r="89" spans="1:9" ht="20" customHeight="1" x14ac:dyDescent="0.2">
      <c r="A89" s="3">
        <v>1</v>
      </c>
      <c r="B89" s="3" t="s">
        <v>149</v>
      </c>
      <c r="D89" s="3" t="s">
        <v>150</v>
      </c>
      <c r="E89" s="29" t="s">
        <v>61</v>
      </c>
      <c r="F89" s="10">
        <v>1885</v>
      </c>
      <c r="G89" s="16">
        <v>1886</v>
      </c>
      <c r="H89" s="3" t="s">
        <v>177</v>
      </c>
      <c r="I89" s="16"/>
    </row>
    <row r="90" spans="1:9" ht="20" customHeight="1" x14ac:dyDescent="0.2">
      <c r="A90" s="3">
        <f t="shared" ref="A90:A93" si="2">1+A89</f>
        <v>2</v>
      </c>
      <c r="B90" s="3" t="s">
        <v>155</v>
      </c>
      <c r="D90" s="3" t="s">
        <v>156</v>
      </c>
      <c r="E90" s="29" t="s">
        <v>61</v>
      </c>
      <c r="F90" s="10">
        <v>1804</v>
      </c>
      <c r="G90" s="16"/>
      <c r="H90" s="3" t="s">
        <v>178</v>
      </c>
      <c r="I90" s="16"/>
    </row>
    <row r="91" spans="1:9" ht="20" customHeight="1" x14ac:dyDescent="0.2">
      <c r="A91" s="3">
        <f t="shared" si="2"/>
        <v>3</v>
      </c>
      <c r="B91" s="3" t="s">
        <v>106</v>
      </c>
      <c r="D91" s="3" t="s">
        <v>107</v>
      </c>
      <c r="E91" s="29" t="s">
        <v>108</v>
      </c>
      <c r="F91" s="16">
        <v>1825</v>
      </c>
      <c r="G91" s="16"/>
      <c r="H91" s="16" t="s">
        <v>172</v>
      </c>
    </row>
    <row r="92" spans="1:9" ht="20" customHeight="1" x14ac:dyDescent="0.2">
      <c r="A92" s="3">
        <f t="shared" si="2"/>
        <v>4</v>
      </c>
      <c r="B92" s="3" t="s">
        <v>78</v>
      </c>
      <c r="D92" s="3" t="s">
        <v>77</v>
      </c>
      <c r="E92" s="29" t="s">
        <v>108</v>
      </c>
      <c r="F92" s="10">
        <v>1882</v>
      </c>
      <c r="G92" s="16">
        <v>1885</v>
      </c>
      <c r="H92" s="3" t="s">
        <v>160</v>
      </c>
    </row>
    <row r="93" spans="1:9" ht="20" x14ac:dyDescent="0.2">
      <c r="A93" s="3">
        <f t="shared" si="2"/>
        <v>5</v>
      </c>
      <c r="B93" s="3" t="s">
        <v>110</v>
      </c>
      <c r="D93" s="3" t="s">
        <v>111</v>
      </c>
      <c r="E93" s="29" t="s">
        <v>108</v>
      </c>
      <c r="F93" s="10">
        <v>1925</v>
      </c>
      <c r="G93" s="16">
        <v>1926</v>
      </c>
      <c r="H93" s="3" t="s">
        <v>49</v>
      </c>
    </row>
    <row r="94" spans="1:9" ht="20" x14ac:dyDescent="0.2">
      <c r="A94" s="3">
        <f>1+A93</f>
        <v>6</v>
      </c>
      <c r="B94" s="3" t="s">
        <v>79</v>
      </c>
      <c r="C94" s="3"/>
      <c r="D94" s="3" t="s">
        <v>81</v>
      </c>
      <c r="E94" s="29" t="s">
        <v>61</v>
      </c>
      <c r="F94" s="4">
        <v>1862</v>
      </c>
      <c r="G94" s="3">
        <v>1873</v>
      </c>
      <c r="H94" s="3" t="s">
        <v>80</v>
      </c>
    </row>
    <row r="95" spans="1:9" ht="20" x14ac:dyDescent="0.2">
      <c r="A95" s="3">
        <f>1+A94</f>
        <v>7</v>
      </c>
      <c r="B95" s="3" t="s">
        <v>124</v>
      </c>
      <c r="D95" s="3" t="s">
        <v>123</v>
      </c>
      <c r="E95" s="29" t="s">
        <v>108</v>
      </c>
      <c r="F95" s="10">
        <v>1931</v>
      </c>
      <c r="H95" s="3" t="s">
        <v>125</v>
      </c>
    </row>
    <row r="96" spans="1:9" ht="20" x14ac:dyDescent="0.2">
      <c r="A96" s="3">
        <f t="shared" ref="A96" si="3">1+A95</f>
        <v>8</v>
      </c>
      <c r="B96" s="3" t="s">
        <v>86</v>
      </c>
      <c r="D96" s="3" t="s">
        <v>87</v>
      </c>
      <c r="E96" s="29" t="s">
        <v>108</v>
      </c>
      <c r="F96" s="16">
        <v>1895</v>
      </c>
      <c r="G96" s="16"/>
      <c r="H96" s="16" t="s">
        <v>112</v>
      </c>
    </row>
    <row r="97" spans="1:9" ht="20" x14ac:dyDescent="0.2">
      <c r="A97" s="3"/>
      <c r="B97" s="3"/>
      <c r="D97" s="3"/>
      <c r="E97" s="29"/>
      <c r="F97" s="10"/>
      <c r="H97" s="3"/>
    </row>
    <row r="98" spans="1:9" ht="20" x14ac:dyDescent="0.2">
      <c r="A98" s="3"/>
      <c r="B98" s="9" t="s">
        <v>183</v>
      </c>
      <c r="D98" s="3"/>
      <c r="E98" s="29"/>
      <c r="F98" s="10"/>
      <c r="H98" s="3"/>
    </row>
    <row r="99" spans="1:9" ht="10" customHeight="1" x14ac:dyDescent="0.2">
      <c r="A99" s="3"/>
      <c r="B99" s="3"/>
      <c r="D99" s="3"/>
      <c r="E99" s="29"/>
      <c r="F99" s="10"/>
      <c r="H99" s="3"/>
    </row>
    <row r="100" spans="1:9" ht="20" x14ac:dyDescent="0.2">
      <c r="A100" s="3">
        <v>1</v>
      </c>
      <c r="B100" s="22" t="s">
        <v>236</v>
      </c>
      <c r="D100" s="16" t="s">
        <v>114</v>
      </c>
      <c r="E100" s="29" t="s">
        <v>61</v>
      </c>
      <c r="F100" s="16">
        <v>1924</v>
      </c>
      <c r="H100" s="3" t="s">
        <v>173</v>
      </c>
    </row>
    <row r="101" spans="1:9" ht="20" x14ac:dyDescent="0.2">
      <c r="A101" s="3">
        <f>1+A100</f>
        <v>2</v>
      </c>
      <c r="B101" s="3" t="s">
        <v>118</v>
      </c>
      <c r="D101" s="3" t="s">
        <v>117</v>
      </c>
      <c r="E101" s="29" t="s">
        <v>61</v>
      </c>
      <c r="F101" s="10">
        <v>1939</v>
      </c>
      <c r="G101" s="16">
        <v>1961</v>
      </c>
      <c r="H101" s="3" t="s">
        <v>119</v>
      </c>
    </row>
    <row r="102" spans="1:9" ht="20" x14ac:dyDescent="0.2">
      <c r="A102" s="3">
        <f>1+A101</f>
        <v>3</v>
      </c>
      <c r="B102" s="3" t="s">
        <v>238</v>
      </c>
      <c r="D102" s="3" t="s">
        <v>100</v>
      </c>
      <c r="E102" s="29" t="s">
        <v>101</v>
      </c>
      <c r="F102" s="16">
        <v>1957</v>
      </c>
      <c r="G102" s="3">
        <v>1958</v>
      </c>
      <c r="H102" s="16" t="s">
        <v>170</v>
      </c>
      <c r="I102" s="16"/>
    </row>
    <row r="103" spans="1:9" ht="21" x14ac:dyDescent="0.25">
      <c r="A103" s="3">
        <f>1+A102</f>
        <v>4</v>
      </c>
      <c r="B103" s="3" t="s">
        <v>102</v>
      </c>
      <c r="C103" s="23"/>
      <c r="D103" s="16" t="s">
        <v>237</v>
      </c>
      <c r="E103" s="29" t="s">
        <v>61</v>
      </c>
      <c r="F103" s="16">
        <v>1909</v>
      </c>
      <c r="G103" s="3">
        <v>1968</v>
      </c>
      <c r="H103" s="16" t="s">
        <v>171</v>
      </c>
    </row>
    <row r="104" spans="1:9" ht="20" x14ac:dyDescent="0.2">
      <c r="A104" s="3">
        <f>1+A103</f>
        <v>5</v>
      </c>
      <c r="B104" s="22" t="s">
        <v>41</v>
      </c>
      <c r="C104" s="3"/>
      <c r="D104" s="3" t="s">
        <v>113</v>
      </c>
      <c r="E104" s="29" t="s">
        <v>61</v>
      </c>
      <c r="F104" s="3">
        <v>1980</v>
      </c>
      <c r="G104" s="3"/>
      <c r="H104" s="3" t="s">
        <v>165</v>
      </c>
    </row>
    <row r="105" spans="1:9" ht="20" customHeight="1" x14ac:dyDescent="0.2">
      <c r="A105" s="3"/>
    </row>
    <row r="106" spans="1:9" ht="20" x14ac:dyDescent="0.2">
      <c r="A106" s="3"/>
    </row>
    <row r="107" spans="1:9" ht="20" x14ac:dyDescent="0.2">
      <c r="A107" s="3"/>
    </row>
    <row r="108" spans="1:9" ht="20" x14ac:dyDescent="0.2">
      <c r="A108" s="3"/>
    </row>
    <row r="109" spans="1:9" ht="20" x14ac:dyDescent="0.2">
      <c r="A109" s="3"/>
    </row>
    <row r="110" spans="1:9" ht="20" x14ac:dyDescent="0.2">
      <c r="A110" s="3"/>
    </row>
    <row r="111" spans="1:9" ht="20" x14ac:dyDescent="0.2">
      <c r="A111" s="3"/>
    </row>
    <row r="112" spans="1:9" ht="20" x14ac:dyDescent="0.2">
      <c r="A112" s="3"/>
    </row>
    <row r="122" spans="1:11" ht="30" x14ac:dyDescent="0.3">
      <c r="C122" s="20" t="str">
        <f>+A1</f>
        <v>Community Area - Burlington, Vt.</v>
      </c>
      <c r="D122" s="21"/>
      <c r="E122" s="20" t="s">
        <v>22</v>
      </c>
      <c r="F122" s="21"/>
    </row>
    <row r="123" spans="1:11" ht="30" x14ac:dyDescent="0.3">
      <c r="C123" s="20"/>
      <c r="D123" s="21"/>
      <c r="E123" s="20"/>
      <c r="F123" s="21"/>
    </row>
    <row r="124" spans="1:11" ht="20" x14ac:dyDescent="0.2">
      <c r="E124" s="3"/>
      <c r="F124" s="8" t="s">
        <v>6</v>
      </c>
      <c r="G124" s="8"/>
      <c r="H124" s="3"/>
    </row>
    <row r="125" spans="1:11" ht="20" x14ac:dyDescent="0.2">
      <c r="B125" s="9" t="s">
        <v>7</v>
      </c>
      <c r="C125" s="9"/>
      <c r="D125" s="9" t="s">
        <v>8</v>
      </c>
      <c r="E125" s="9" t="s">
        <v>9</v>
      </c>
      <c r="F125" s="9" t="s">
        <v>10</v>
      </c>
      <c r="G125" s="9" t="s">
        <v>11</v>
      </c>
      <c r="H125" s="9" t="s">
        <v>12</v>
      </c>
    </row>
    <row r="126" spans="1:11" ht="10" customHeight="1" x14ac:dyDescent="0.2"/>
    <row r="127" spans="1:11" ht="20" x14ac:dyDescent="0.2">
      <c r="A127" s="16"/>
      <c r="J127" s="16"/>
      <c r="K127" s="16"/>
    </row>
    <row r="128" spans="1:11" ht="20" x14ac:dyDescent="0.2">
      <c r="A128" s="16"/>
      <c r="B128" s="3"/>
      <c r="D128" s="3"/>
      <c r="E128" s="3"/>
      <c r="F128" s="10"/>
      <c r="G128" s="3"/>
      <c r="H128" s="3"/>
      <c r="J128" s="16"/>
      <c r="K128" s="16"/>
    </row>
    <row r="129" spans="1:11" ht="20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</row>
    <row r="130" spans="1:11" ht="20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</row>
    <row r="131" spans="1:11" ht="20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</row>
    <row r="132" spans="1:11" ht="20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</row>
    <row r="133" spans="1:11" ht="20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</row>
    <row r="134" spans="1:11" ht="20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</row>
    <row r="135" spans="1:11" ht="20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</row>
    <row r="136" spans="1:11" ht="20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</row>
    <row r="137" spans="1:11" ht="20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</row>
    <row r="138" spans="1:11" ht="20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</row>
    <row r="139" spans="1:11" ht="20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</row>
    <row r="140" spans="1:11" ht="20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</row>
    <row r="141" spans="1:11" ht="20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</row>
    <row r="142" spans="1:11" ht="20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</row>
    <row r="143" spans="1:11" ht="20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</row>
    <row r="144" spans="1:11" ht="20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</row>
  </sheetData>
  <phoneticPr fontId="13" type="noConversion"/>
  <pageMargins left="0" right="0" top="0.75" bottom="0.75" header="0.3" footer="0.3"/>
  <pageSetup scale="53" orientation="landscape" horizontalDpi="0" verticalDpi="0"/>
  <headerFooter>
    <oddFooter>&amp;C&amp;"Calibri,Regular"&amp;K000000 &amp;D&amp;Z&amp;F</oddFooter>
  </headerFooter>
  <ignoredErrors>
    <ignoredError sqref="E19:E55 E75:E88 E97:E104 E94 E89:E93 E95:E9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2021-09-06T22:57:08Z</cp:lastPrinted>
  <dcterms:created xsi:type="dcterms:W3CDTF">2021-04-12T14:34:01Z</dcterms:created>
  <dcterms:modified xsi:type="dcterms:W3CDTF">2021-09-07T15:03:27Z</dcterms:modified>
</cp:coreProperties>
</file>