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4CC6AA29-7DEF-7D43-9129-305492EE327E}" xr6:coauthVersionLast="47" xr6:coauthVersionMax="47" xr10:uidLastSave="{00000000-0000-0000-0000-000000000000}"/>
  <bookViews>
    <workbookView xWindow="0" yWindow="0" windowWidth="25600" windowHeight="14400" xr2:uid="{00000000-000D-0000-FFFF-FFFF00000000}"/>
  </bookViews>
  <sheets>
    <sheet name="Sheet1" sheetId="4" r:id="rId1"/>
  </sheets>
  <definedNames>
    <definedName name="_xlnm.Print_Area" localSheetId="0">Sheet1!$A$1:$H$55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97" i="4" l="1"/>
  <c r="D96" i="4"/>
  <c r="D95" i="4"/>
  <c r="D94" i="4"/>
  <c r="G64" i="4" l="1"/>
  <c r="A80" i="4" l="1"/>
  <c r="G99" i="4" l="1"/>
  <c r="G154" i="4" l="1"/>
  <c r="A68" i="4" l="1"/>
  <c r="A13" i="4" l="1"/>
  <c r="A16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81" i="4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31" i="4" l="1"/>
  <c r="A32" i="4" s="1"/>
  <c r="A93" i="4"/>
  <c r="A33" i="4" l="1"/>
  <c r="A34" i="4" s="1"/>
  <c r="A35" i="4" s="1"/>
  <c r="A36" i="4" s="1"/>
  <c r="A37" i="4" s="1"/>
  <c r="A38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</calcChain>
</file>

<file path=xl/sharedStrings.xml><?xml version="1.0" encoding="utf-8"?>
<sst xmlns="http://schemas.openxmlformats.org/spreadsheetml/2006/main" count="225" uniqueCount="197">
  <si>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</si>
  <si>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</si>
  <si>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</si>
  <si>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</si>
  <si>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</si>
  <si>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</si>
  <si>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</si>
  <si>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</si>
  <si>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</si>
  <si>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</si>
  <si>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</si>
  <si>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</si>
  <si>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</si>
  <si>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</si>
  <si>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</si>
  <si>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</si>
  <si>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</si>
  <si>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</si>
  <si>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</si>
  <si>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</si>
  <si>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</si>
  <si>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</si>
  <si>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</si>
  <si>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</si>
  <si>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</si>
  <si>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</si>
  <si>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</si>
  <si>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</si>
  <si>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</si>
  <si>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</si>
  <si>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</si>
  <si>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</si>
  <si>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</si>
  <si>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</si>
  <si>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Parks &amp; Fieldhouses</t>
  </si>
  <si>
    <t>Jail</t>
  </si>
  <si>
    <t>Historic Homes &amp; Buildings</t>
  </si>
  <si>
    <t>Hospitals</t>
  </si>
  <si>
    <t>Theaters &amp; Auditoriums</t>
  </si>
  <si>
    <t>Cemeteries</t>
  </si>
  <si>
    <t>Airport</t>
  </si>
  <si>
    <t>Consulate General</t>
  </si>
  <si>
    <t>Homes and Mansions</t>
  </si>
  <si>
    <t>Churches/Synagogue</t>
  </si>
  <si>
    <t>Commercial Building</t>
  </si>
  <si>
    <t>White</t>
  </si>
  <si>
    <t>Black</t>
  </si>
  <si>
    <t>Hispanic</t>
  </si>
  <si>
    <t>Asian</t>
  </si>
  <si>
    <t>*NRHP - National Register of Historic Places</t>
  </si>
  <si>
    <t>Library</t>
  </si>
  <si>
    <t>Town Hall</t>
  </si>
  <si>
    <t>Train Depot</t>
  </si>
  <si>
    <t>Water Tower, Well House &amp; Pump House</t>
  </si>
  <si>
    <t>Rectory</t>
  </si>
  <si>
    <t>Post Office</t>
  </si>
  <si>
    <t>Museum</t>
  </si>
  <si>
    <t>Clubs</t>
  </si>
  <si>
    <t>Houses</t>
  </si>
  <si>
    <t>Train Station</t>
  </si>
  <si>
    <t>Woods</t>
  </si>
  <si>
    <t>Community Area - New Orleans, La.</t>
  </si>
  <si>
    <t>Garden District</t>
  </si>
  <si>
    <t>Metairie Cemetery</t>
  </si>
  <si>
    <t>U.S. Mint</t>
  </si>
  <si>
    <t>Jackson Square</t>
  </si>
  <si>
    <t>Audubon Zoo</t>
  </si>
  <si>
    <t>St. Louis Cathedral</t>
  </si>
  <si>
    <t>400 Esplanade St</t>
  </si>
  <si>
    <t>615 Pere Antoine Aly</t>
  </si>
  <si>
    <t>St. Joseph's Church</t>
  </si>
  <si>
    <t>1802 Tulane Ave</t>
  </si>
  <si>
    <t>1440 Moss St</t>
  </si>
  <si>
    <t>James Pitot, 1st Mayor, 1810-1819</t>
  </si>
  <si>
    <t>Old Ursuline Convent</t>
  </si>
  <si>
    <t>1100 Chartres St.</t>
  </si>
  <si>
    <t>Oldest building in the Mississippi River Valley</t>
  </si>
  <si>
    <t>8001 Lakeshore Dr</t>
  </si>
  <si>
    <t>4th Lighthouse on this site</t>
  </si>
  <si>
    <t>Musee Rochon</t>
  </si>
  <si>
    <t>1515 Pauger St.</t>
  </si>
  <si>
    <t>Magnolia Mansion</t>
  </si>
  <si>
    <t>2127 Prytania St.</t>
  </si>
  <si>
    <t>Longue Vue House &amp; Gardens</t>
  </si>
  <si>
    <t>Madame John's Legacy</t>
  </si>
  <si>
    <t>632 Dumaine St</t>
  </si>
  <si>
    <t>7 Bamboo Rd</t>
  </si>
  <si>
    <t>8 acres of gardens, magnificent city estate.</t>
  </si>
  <si>
    <t>616 Saint Peter St.</t>
  </si>
  <si>
    <t>Oldest continually operated theatre in the U.S.</t>
  </si>
  <si>
    <t>Hermann Grima House</t>
  </si>
  <si>
    <t>820 St. Louis St.</t>
  </si>
  <si>
    <t>Federal Mansion, Functional Outdoor Kitchen</t>
  </si>
  <si>
    <t>Oldest continuously active U.S. Rmn Cathlc Cathedral</t>
  </si>
  <si>
    <t>Gallier House</t>
  </si>
  <si>
    <t>1132 Royal St.</t>
  </si>
  <si>
    <t>James &amp; James, Jr. Gallier, Prominent Architects</t>
  </si>
  <si>
    <t>Degas House </t>
  </si>
  <si>
    <t>2306 Esplanade Ave.</t>
  </si>
  <si>
    <t xml:space="preserve">    circa 1852</t>
  </si>
  <si>
    <t>Edgar Degas Home &amp; Studio, Breakfast &amp; Tours</t>
  </si>
  <si>
    <t>The Cabildo</t>
  </si>
  <si>
    <t>701 Chartres St.</t>
  </si>
  <si>
    <t>Louisiana Purchase signed here - 1803 Seat of Gov't.</t>
  </si>
  <si>
    <t>Beauregard-Keyes House</t>
  </si>
  <si>
    <t>1113 Chartres St.</t>
  </si>
  <si>
    <t>Gen'l PGT Beauregard ordered 1st shots at Ft. Sumter</t>
  </si>
  <si>
    <t>523 St. Ann St.</t>
  </si>
  <si>
    <t>Baroness Micaela Almonester de Pontalba, oldest apt.</t>
  </si>
  <si>
    <t>The 1850 House</t>
  </si>
  <si>
    <t>931 N Tonti</t>
  </si>
  <si>
    <t>1112 Henriette Delille</t>
  </si>
  <si>
    <t>Erin &amp; GK Darby</t>
  </si>
  <si>
    <t>Sue Darby</t>
  </si>
  <si>
    <t>New Orleans Museum of Art</t>
  </si>
  <si>
    <t>1 Collins Diboll Cir.</t>
  </si>
  <si>
    <t>New Orleans Botanical Garden</t>
  </si>
  <si>
    <t>1 Palm Dr</t>
  </si>
  <si>
    <t>City Park Ave.</t>
  </si>
  <si>
    <t>French Quarter - Esplanade Ave, Rampart St, Iberville St, Canal St, Mississ River</t>
  </si>
  <si>
    <t>City Park - 4.7 Miles NW of Jackson Square</t>
  </si>
  <si>
    <t>Audubon Park - 5.5 miles SW of Jackson Square</t>
  </si>
  <si>
    <t>6500 Magazine St</t>
  </si>
  <si>
    <t>Metairie Ave. &amp; Pontchrtrn</t>
  </si>
  <si>
    <t xml:space="preserve">              3645 Louisiana 18, Vacherie</t>
  </si>
  <si>
    <t>Oalk Alley - 54.3 Miles W of Jackson Sq.</t>
  </si>
  <si>
    <t>700 Decatur St</t>
  </si>
  <si>
    <t>1 Poydras St</t>
  </si>
  <si>
    <t>New Orleans Paddlewheels Tour</t>
  </si>
  <si>
    <t xml:space="preserve">              9706 Barataria Blvd, Marrero</t>
  </si>
  <si>
    <t>(504) 689-3599</t>
  </si>
  <si>
    <t>La. (Swamp) Tour Co. 20.6 miles S of J. Sq</t>
  </si>
  <si>
    <t>(800) 445-4109</t>
  </si>
  <si>
    <t>Café Du Monde</t>
  </si>
  <si>
    <t>800 Decatur St</t>
  </si>
  <si>
    <t>Presbytère - Louisiana State Museum</t>
  </si>
  <si>
    <t>751 Chartres St</t>
  </si>
  <si>
    <t>Former courthouse, Mardi Gras &amp; Katrina Exhibits</t>
  </si>
  <si>
    <t>Preservation Hall - Jazz</t>
  </si>
  <si>
    <t>726 St. Peter St.</t>
  </si>
  <si>
    <t>Presents Traditional New Orleans Jazz</t>
  </si>
  <si>
    <t>P. C. Keeley, Groundbreaking &amp; Dedication Years</t>
  </si>
  <si>
    <t>Pitot House - 2.7 miles NW of Jackson Square</t>
  </si>
  <si>
    <t>The New Canal Lighthouse - 7 miles NNW of J. Sq.</t>
  </si>
  <si>
    <t xml:space="preserve">Vernacular House style </t>
  </si>
  <si>
    <t>Bed &amp; Breakfast</t>
  </si>
  <si>
    <t>American Colonial - House Museum</t>
  </si>
  <si>
    <t>Tulane University - 4.4 miles SW of Jackson Sq.</t>
  </si>
  <si>
    <t xml:space="preserve">         Richardson Hall and Richardson Memorial Hall</t>
  </si>
  <si>
    <t>6823 St Charles Ave</t>
  </si>
  <si>
    <t>Med. College of La, Tulune U. - Paul Tulane bequest</t>
  </si>
  <si>
    <t>4 original buildings 1893, additions</t>
  </si>
  <si>
    <t>Le Petit Theatre - Current Location since 1922</t>
  </si>
  <si>
    <t>Dooky Chase's Restaurant</t>
  </si>
  <si>
    <t>2301 Orleans Ave</t>
  </si>
  <si>
    <t>Lafitte Greenway &amp; Jefferson Davis Trail</t>
  </si>
  <si>
    <t>NW, SW</t>
  </si>
  <si>
    <t>Steam Locomotives &amp; Horsecars, Electric streetcars/trams</t>
  </si>
  <si>
    <t>Streetcars  St. Charles St. and Canal St. Lines</t>
  </si>
  <si>
    <t>Canal Street Ferry</t>
  </si>
  <si>
    <t>Superdome</t>
  </si>
  <si>
    <t>1500 Sugar Bowl Dr</t>
  </si>
  <si>
    <t>73,208 (expandable to 76,468)</t>
  </si>
  <si>
    <t>Founded May 7, 1718 by the French Mississippi Company</t>
  </si>
  <si>
    <t>Ceded to the Spanish Empire in the Treaty of Paris</t>
  </si>
  <si>
    <t>Napoleon sold Louisiana to the United States in the Louisiana Purchase</t>
  </si>
  <si>
    <t>The Battle of New Orleans, Gen'l Andrew Jackson defeated 11,000 English</t>
  </si>
  <si>
    <t>One Shell Square</t>
  </si>
  <si>
    <t>51 Floors</t>
  </si>
  <si>
    <t>Hibernia Building</t>
  </si>
  <si>
    <t>812 Gravier St</t>
  </si>
  <si>
    <t>Favrot and Livaudais, 23 stories</t>
  </si>
  <si>
    <t>United States Custom House</t>
  </si>
  <si>
    <t>423 Canal St</t>
  </si>
  <si>
    <t>Wood, Alexander Thompson; Et al</t>
  </si>
  <si>
    <t>Immaculate Conception Church</t>
  </si>
  <si>
    <t>130 Baronne St</t>
  </si>
  <si>
    <t>Near duplicate of 1850's church, 1884 organ 32 ft tall</t>
  </si>
  <si>
    <t>Pontalba Buildings</t>
  </si>
  <si>
    <t>James Gallier; Henry Howard,  Baroness Pontalba</t>
  </si>
  <si>
    <t>beignets, chicory flavored coffee, 1813 building</t>
  </si>
  <si>
    <t>701 Poydras St</t>
  </si>
  <si>
    <t xml:space="preserve">       500 St. Ann St &amp; 500 St. Peter St</t>
  </si>
  <si>
    <t>Hurricane Katrina, August 27th</t>
  </si>
  <si>
    <t>Benjamin Morgan Harrod</t>
  </si>
  <si>
    <t>Joseph Pilié, NRHP</t>
  </si>
  <si>
    <t>William Strickland</t>
  </si>
  <si>
    <t>NRHP</t>
  </si>
  <si>
    <t>Monteleone Hotel</t>
  </si>
  <si>
    <t>5 generations of Monteleones</t>
  </si>
  <si>
    <t>214 Royal St</t>
  </si>
  <si>
    <t>Robert E. Lee Monument</t>
  </si>
  <si>
    <t>900-1000 St. Charles Ave.</t>
  </si>
  <si>
    <t>Doyle,Alexander</t>
  </si>
  <si>
    <t>1 Canal St.</t>
  </si>
  <si>
    <t>North St Charles Ave, East Jackson Ave</t>
  </si>
  <si>
    <t>South Magazine St., West Toledano 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</si>
</sst>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7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52525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6" fontId="4" fillId="0" borderId="0" xfId="0" applyNumberFormat="1" applyFont="1"/>
    <xf numFmtId="0" fontId="4" fillId="0" borderId="0" xfId="0" applyFont="1" applyAlignment="1">
      <alignment horizontal="right" vertical="top"/>
    </xf>
    <xf numFmtId="0" fontId="5" fillId="0" borderId="0" xfId="0" applyFont="1"/>
    <xf numFmtId="1" fontId="4" fillId="0" borderId="0" xfId="0" applyNumberFormat="1" applyFont="1"/>
    <xf numFmtId="3" fontId="4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quotePrefix="1" applyFont="1" applyAlignment="1">
      <alignment horizontal="left"/>
    </xf>
    <xf numFmtId="10" fontId="4" fillId="0" borderId="0" xfId="0" applyNumberFormat="1" applyFont="1" applyAlignment="1">
      <alignment horizontal="left"/>
    </xf>
    <xf numFmtId="10" fontId="4" fillId="0" borderId="0" xfId="0" quotePrefix="1" applyNumberFormat="1" applyFont="1" applyAlignment="1">
      <alignment horizontal="left"/>
    </xf>
    <xf numFmtId="0" fontId="4" fillId="0" borderId="0" xfId="0" quotePrefix="1" applyFont="1"/>
    <xf numFmtId="0" fontId="0" fillId="0" borderId="0" xfId="0" applyAlignment="1">
      <alignment horizontal="centerContinuous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98</xdr:row>
      <xdr:rowOff>0</xdr:rowOff>
    </xdr:from>
    <xdr:to>
      <xdr:col>3</xdr:col>
      <xdr:colOff>0</xdr:colOff>
      <xdr:row>98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98</xdr:row>
      <xdr:rowOff>0</xdr:rowOff>
    </xdr:from>
    <xdr:to>
      <xdr:col>3</xdr:col>
      <xdr:colOff>0</xdr:colOff>
      <xdr:row>98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98</xdr:row>
      <xdr:rowOff>0</xdr:rowOff>
    </xdr:from>
    <xdr:to>
      <xdr:col>3</xdr:col>
      <xdr:colOff>0</xdr:colOff>
      <xdr:row>98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94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94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94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432685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432685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432685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58</xdr:row>
      <xdr:rowOff>0</xdr:rowOff>
    </xdr:from>
    <xdr:ext cx="7620" cy="7620"/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32600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58</xdr:row>
      <xdr:rowOff>0</xdr:rowOff>
    </xdr:from>
    <xdr:ext cx="7620" cy="7620"/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32600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58</xdr:row>
      <xdr:rowOff>0</xdr:rowOff>
    </xdr:from>
    <xdr:ext cx="7620" cy="7620"/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32600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54"/>
  <sheetViews>
    <sheetView tabSelected="1" showRuler="0" zoomScale="80" zoomScaleNormal="80" zoomScalePageLayoutView="75" workbookViewId="0">
      <selection activeCell="B13" sqref="B13"/>
    </sheetView>
  </sheetViews>
  <sheetFormatPr baseColWidth="10" defaultColWidth="8.83203125" defaultRowHeight="13" x14ac:dyDescent="0.15"/>
  <cols>
    <col min="1" max="1" width="7.83203125" bestFit="1" customWidth="1"/>
    <col min="2" max="2" width="57.5" customWidth="1"/>
    <col min="3" max="3" width="14.83203125" customWidth="1"/>
    <col min="4" max="4" width="35.83203125" customWidth="1"/>
    <col min="5" max="5" width="14.5" customWidth="1"/>
    <col min="6" max="6" width="14.1640625" customWidth="1"/>
    <col min="7" max="7" width="16.6640625" customWidth="1"/>
    <col min="8" max="8" width="70.83203125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A1" s="3" t="s">
        <v>61</v>
      </c>
      <c r="B1" s="8"/>
      <c r="C1" s="8"/>
      <c r="D1" s="8"/>
      <c r="E1" s="8"/>
      <c r="F1" s="8"/>
      <c r="G1" s="8"/>
      <c r="H1" s="8"/>
    </row>
    <row r="2" spans="1:20" ht="50" customHeight="1" x14ac:dyDescent="0.2">
      <c r="A2" s="7"/>
      <c r="B2" s="8"/>
      <c r="C2" s="8"/>
      <c r="D2" s="8"/>
      <c r="E2" s="8"/>
      <c r="F2" s="8"/>
      <c r="G2" s="8"/>
    </row>
    <row r="3" spans="1:20" ht="20" x14ac:dyDescent="0.2">
      <c r="A3" s="18">
        <v>1718</v>
      </c>
      <c r="B3" s="21" t="s">
        <v>163</v>
      </c>
      <c r="C3" s="4"/>
      <c r="E3" s="4">
        <v>1850</v>
      </c>
      <c r="F3" s="15">
        <v>116375</v>
      </c>
      <c r="G3" s="4" t="s">
        <v>45</v>
      </c>
      <c r="H3" s="19">
        <v>0.33</v>
      </c>
    </row>
    <row r="4" spans="1:20" ht="20" x14ac:dyDescent="0.2">
      <c r="A4" s="18">
        <v>1763</v>
      </c>
      <c r="B4" s="4" t="s">
        <v>164</v>
      </c>
      <c r="E4" s="14">
        <v>1900</v>
      </c>
      <c r="F4" s="15">
        <v>287104</v>
      </c>
      <c r="G4" s="4" t="s">
        <v>46</v>
      </c>
      <c r="H4" s="19">
        <v>0.60199999999999998</v>
      </c>
    </row>
    <row r="5" spans="1:20" ht="20" x14ac:dyDescent="0.2">
      <c r="A5" s="18">
        <v>1803</v>
      </c>
      <c r="B5" s="21" t="s">
        <v>165</v>
      </c>
      <c r="C5" s="4"/>
      <c r="E5" s="4">
        <v>1960</v>
      </c>
      <c r="F5" s="15">
        <v>627525</v>
      </c>
      <c r="G5" s="4" t="s">
        <v>47</v>
      </c>
      <c r="H5" s="20">
        <v>5.1999999999999998E-2</v>
      </c>
    </row>
    <row r="6" spans="1:20" ht="20" x14ac:dyDescent="0.2">
      <c r="A6" s="6">
        <v>1815</v>
      </c>
      <c r="B6" s="4" t="s">
        <v>166</v>
      </c>
      <c r="C6" s="4"/>
      <c r="E6" s="4">
        <v>2000</v>
      </c>
      <c r="F6" s="15">
        <v>484674</v>
      </c>
      <c r="G6" s="4" t="s">
        <v>48</v>
      </c>
      <c r="H6" s="19">
        <v>2.9000000000000001E-2</v>
      </c>
    </row>
    <row r="7" spans="1:20" ht="20" x14ac:dyDescent="0.2">
      <c r="A7" s="6">
        <v>2005</v>
      </c>
      <c r="B7" s="21" t="s">
        <v>183</v>
      </c>
      <c r="C7" s="4"/>
      <c r="E7" s="14">
        <v>2014</v>
      </c>
      <c r="F7" s="15">
        <v>384320</v>
      </c>
      <c r="G7" s="4"/>
      <c r="H7" s="19"/>
    </row>
    <row r="8" spans="1:20" ht="20" x14ac:dyDescent="0.2">
      <c r="A8" s="4"/>
      <c r="G8" s="4"/>
      <c r="H8" s="4"/>
    </row>
    <row r="9" spans="1:20" ht="20" x14ac:dyDescent="0.2">
      <c r="C9" s="4"/>
      <c r="E9" s="4"/>
      <c r="F9" s="2" t="s">
        <v>4</v>
      </c>
      <c r="G9" s="2"/>
      <c r="H9" s="4"/>
      <c r="I9" s="9" t="s">
        <v>11</v>
      </c>
      <c r="J9" s="9" t="s">
        <v>15</v>
      </c>
      <c r="K9" s="9" t="s">
        <v>11</v>
      </c>
      <c r="L9" s="9" t="s">
        <v>11</v>
      </c>
      <c r="M9" s="9" t="s">
        <v>18</v>
      </c>
      <c r="N9" s="9" t="s">
        <v>11</v>
      </c>
      <c r="O9" s="9" t="s">
        <v>11</v>
      </c>
      <c r="P9" s="10">
        <v>7</v>
      </c>
      <c r="Q9" s="9"/>
      <c r="R9" s="9"/>
      <c r="S9" s="9"/>
      <c r="T9" s="9"/>
    </row>
    <row r="10" spans="1:20" ht="20" x14ac:dyDescent="0.2">
      <c r="A10" s="4"/>
      <c r="B10" s="1" t="s">
        <v>1</v>
      </c>
      <c r="C10" s="1"/>
      <c r="D10" s="1" t="s">
        <v>2</v>
      </c>
      <c r="E10" s="1" t="s">
        <v>3</v>
      </c>
      <c r="F10" s="1" t="s">
        <v>0</v>
      </c>
      <c r="G10" s="1" t="s">
        <v>5</v>
      </c>
      <c r="H10" s="1" t="s">
        <v>6</v>
      </c>
      <c r="I10" s="1" t="s">
        <v>12</v>
      </c>
      <c r="J10" s="1" t="s">
        <v>13</v>
      </c>
      <c r="K10" s="1" t="s">
        <v>14</v>
      </c>
      <c r="L10" s="1" t="s">
        <v>16</v>
      </c>
      <c r="M10" s="1" t="s">
        <v>17</v>
      </c>
      <c r="N10" s="1" t="s">
        <v>19</v>
      </c>
      <c r="O10" s="1" t="s">
        <v>20</v>
      </c>
      <c r="P10" s="1" t="s">
        <v>10</v>
      </c>
      <c r="Q10" s="1"/>
      <c r="R10" s="1"/>
      <c r="S10" s="1"/>
      <c r="T10" s="9"/>
    </row>
    <row r="11" spans="1:20" ht="10" customHeight="1" x14ac:dyDescent="0.2">
      <c r="A11" s="4"/>
      <c r="B11" s="1"/>
      <c r="C11" s="1"/>
      <c r="D11" s="1"/>
      <c r="E11" s="1"/>
      <c r="F11" s="1"/>
      <c r="G11" s="4"/>
      <c r="H11" s="4"/>
    </row>
    <row r="12" spans="1:20" ht="21" customHeight="1" x14ac:dyDescent="0.2">
      <c r="A12" s="4">
        <v>1</v>
      </c>
      <c r="B12" s="4" t="s">
        <v>119</v>
      </c>
      <c r="C12" s="4"/>
      <c r="D12" s="4"/>
      <c r="E12" s="4">
        <v>70116</v>
      </c>
      <c r="F12" s="5"/>
      <c r="G12" s="4"/>
      <c r="H12" s="4"/>
    </row>
    <row r="13" spans="1:20" ht="21" customHeight="1" x14ac:dyDescent="0.2">
      <c r="A13" s="4">
        <f t="shared" ref="A13:A38" si="0">1+A12</f>
        <v>2</v>
      </c>
      <c r="B13" s="4" t="s">
        <v>120</v>
      </c>
      <c r="C13" s="4"/>
      <c r="D13" s="4" t="s">
        <v>118</v>
      </c>
      <c r="E13" s="4">
        <v>70124</v>
      </c>
      <c r="F13" s="5"/>
      <c r="G13" s="4">
        <v>1854</v>
      </c>
      <c r="H13" s="4"/>
    </row>
    <row r="14" spans="1:20" ht="21" customHeight="1" x14ac:dyDescent="0.2">
      <c r="A14" s="4"/>
      <c r="B14" s="4" t="s">
        <v>114</v>
      </c>
      <c r="C14" s="4"/>
      <c r="D14" s="4" t="s">
        <v>115</v>
      </c>
      <c r="E14" s="4">
        <v>70124</v>
      </c>
      <c r="F14" s="5"/>
      <c r="G14" s="4"/>
      <c r="H14" s="4"/>
    </row>
    <row r="15" spans="1:20" ht="21" customHeight="1" x14ac:dyDescent="0.2">
      <c r="A15" s="4"/>
      <c r="B15" s="4" t="s">
        <v>116</v>
      </c>
      <c r="C15" s="4"/>
      <c r="D15" s="4" t="s">
        <v>117</v>
      </c>
      <c r="E15" s="4">
        <v>70124</v>
      </c>
      <c r="F15" s="5"/>
      <c r="G15" s="4"/>
      <c r="H15" s="4"/>
    </row>
    <row r="16" spans="1:20" ht="21" customHeight="1" x14ac:dyDescent="0.2">
      <c r="A16" s="4">
        <f>1+A13</f>
        <v>3</v>
      </c>
      <c r="B16" s="4" t="s">
        <v>121</v>
      </c>
      <c r="C16" s="4"/>
      <c r="D16" s="4" t="s">
        <v>122</v>
      </c>
      <c r="E16" s="4">
        <v>70118</v>
      </c>
      <c r="F16" s="5"/>
      <c r="G16" s="4">
        <v>1871</v>
      </c>
      <c r="H16" s="4"/>
    </row>
    <row r="17" spans="1:11" ht="21" customHeight="1" x14ac:dyDescent="0.2">
      <c r="A17" s="4"/>
      <c r="B17" s="4" t="s">
        <v>66</v>
      </c>
      <c r="C17" s="4"/>
      <c r="D17" s="4" t="s">
        <v>122</v>
      </c>
      <c r="E17" s="4">
        <v>70118</v>
      </c>
      <c r="F17" s="5"/>
      <c r="G17" s="4"/>
      <c r="H17" s="4"/>
    </row>
    <row r="18" spans="1:11" ht="21" customHeight="1" x14ac:dyDescent="0.2">
      <c r="A18" s="4">
        <f>1+A16</f>
        <v>4</v>
      </c>
      <c r="B18" s="4" t="s">
        <v>62</v>
      </c>
      <c r="C18" s="4" t="s">
        <v>195</v>
      </c>
      <c r="E18" s="4">
        <v>70130</v>
      </c>
      <c r="F18" s="4" t="s">
        <v>196</v>
      </c>
      <c r="G18" s="4"/>
      <c r="H18" s="4"/>
    </row>
    <row r="19" spans="1:11" ht="21" customHeight="1" x14ac:dyDescent="0.2">
      <c r="A19" s="4">
        <f t="shared" si="0"/>
        <v>5</v>
      </c>
      <c r="B19" s="4" t="s">
        <v>63</v>
      </c>
      <c r="C19" s="4"/>
      <c r="D19" s="4" t="s">
        <v>123</v>
      </c>
      <c r="E19" s="4">
        <v>70119</v>
      </c>
      <c r="F19" s="4"/>
      <c r="G19" s="4">
        <v>1872</v>
      </c>
      <c r="H19" s="4" t="s">
        <v>184</v>
      </c>
    </row>
    <row r="20" spans="1:11" ht="21" customHeight="1" x14ac:dyDescent="0.2">
      <c r="A20" s="4">
        <f t="shared" si="0"/>
        <v>6</v>
      </c>
      <c r="B20" s="4" t="s">
        <v>125</v>
      </c>
      <c r="C20" s="4" t="s">
        <v>124</v>
      </c>
      <c r="E20" s="4">
        <v>70090</v>
      </c>
      <c r="F20" s="5"/>
      <c r="G20" s="4">
        <v>1837</v>
      </c>
      <c r="H20" s="4" t="s">
        <v>185</v>
      </c>
    </row>
    <row r="21" spans="1:11" ht="21" customHeight="1" x14ac:dyDescent="0.2">
      <c r="A21" s="4">
        <f t="shared" si="0"/>
        <v>7</v>
      </c>
      <c r="B21" s="4" t="s">
        <v>104</v>
      </c>
      <c r="D21" s="4" t="s">
        <v>105</v>
      </c>
      <c r="E21" s="4">
        <v>70116</v>
      </c>
      <c r="F21" s="5">
        <v>1826</v>
      </c>
      <c r="G21" s="4"/>
      <c r="H21" s="4" t="s">
        <v>106</v>
      </c>
    </row>
    <row r="22" spans="1:11" ht="21" customHeight="1" x14ac:dyDescent="0.2">
      <c r="A22" s="4">
        <f t="shared" si="0"/>
        <v>8</v>
      </c>
      <c r="B22" s="4" t="s">
        <v>74</v>
      </c>
      <c r="C22" s="4"/>
      <c r="D22" s="4" t="s">
        <v>75</v>
      </c>
      <c r="E22" s="4">
        <v>70116</v>
      </c>
      <c r="F22" s="4"/>
      <c r="G22" s="4">
        <v>1752</v>
      </c>
      <c r="H22" s="4" t="s">
        <v>76</v>
      </c>
    </row>
    <row r="23" spans="1:11" ht="21" customHeight="1" x14ac:dyDescent="0.2">
      <c r="A23" s="4">
        <f t="shared" si="0"/>
        <v>9</v>
      </c>
      <c r="B23" s="4" t="s">
        <v>64</v>
      </c>
      <c r="C23" s="4"/>
      <c r="D23" s="4" t="s">
        <v>68</v>
      </c>
      <c r="E23" s="4">
        <v>70116</v>
      </c>
      <c r="F23" s="4">
        <v>1835</v>
      </c>
      <c r="G23" s="4"/>
      <c r="H23" s="4" t="s">
        <v>186</v>
      </c>
    </row>
    <row r="24" spans="1:11" ht="21" customHeight="1" x14ac:dyDescent="0.2">
      <c r="A24" s="4">
        <f t="shared" si="0"/>
        <v>10</v>
      </c>
      <c r="B24" s="4" t="s">
        <v>128</v>
      </c>
      <c r="C24" s="4"/>
      <c r="D24" s="4" t="s">
        <v>127</v>
      </c>
      <c r="E24" s="4">
        <v>70130</v>
      </c>
      <c r="F24" s="5"/>
      <c r="G24" s="4"/>
      <c r="H24" s="4" t="s">
        <v>132</v>
      </c>
    </row>
    <row r="25" spans="1:11" ht="21" customHeight="1" x14ac:dyDescent="0.2">
      <c r="A25" s="4">
        <f t="shared" si="0"/>
        <v>11</v>
      </c>
      <c r="B25" s="4" t="s">
        <v>131</v>
      </c>
      <c r="C25" s="4" t="s">
        <v>129</v>
      </c>
      <c r="D25" s="4"/>
      <c r="E25" s="4">
        <v>70072</v>
      </c>
      <c r="F25" s="5"/>
      <c r="G25" s="4"/>
      <c r="H25" s="4" t="s">
        <v>130</v>
      </c>
    </row>
    <row r="26" spans="1:11" ht="21" customHeight="1" x14ac:dyDescent="0.2">
      <c r="A26" s="4">
        <f t="shared" si="0"/>
        <v>12</v>
      </c>
      <c r="B26" s="4" t="s">
        <v>65</v>
      </c>
      <c r="C26" s="4"/>
      <c r="D26" s="4" t="s">
        <v>126</v>
      </c>
      <c r="E26" s="4">
        <v>70116</v>
      </c>
      <c r="F26" s="4">
        <v>1721</v>
      </c>
      <c r="G26" s="4"/>
      <c r="H26" s="4" t="s">
        <v>187</v>
      </c>
    </row>
    <row r="27" spans="1:11" ht="21" customHeight="1" x14ac:dyDescent="0.2">
      <c r="A27" s="4">
        <f t="shared" si="0"/>
        <v>13</v>
      </c>
      <c r="B27" s="4" t="s">
        <v>67</v>
      </c>
      <c r="C27" s="4"/>
      <c r="D27" s="4" t="s">
        <v>69</v>
      </c>
      <c r="E27" s="4">
        <v>70116</v>
      </c>
      <c r="F27" s="4">
        <v>1724</v>
      </c>
      <c r="G27" s="4">
        <v>1794</v>
      </c>
      <c r="H27" s="4" t="s">
        <v>93</v>
      </c>
    </row>
    <row r="28" spans="1:11" ht="21" customHeight="1" x14ac:dyDescent="0.2">
      <c r="A28" s="4">
        <f t="shared" si="0"/>
        <v>14</v>
      </c>
      <c r="B28" s="4" t="s">
        <v>133</v>
      </c>
      <c r="D28" s="4" t="s">
        <v>134</v>
      </c>
      <c r="E28" s="4">
        <v>70116</v>
      </c>
      <c r="F28" s="4">
        <v>1862</v>
      </c>
      <c r="H28" s="4" t="s">
        <v>180</v>
      </c>
    </row>
    <row r="29" spans="1:11" ht="21" customHeight="1" x14ac:dyDescent="0.2">
      <c r="A29" s="4">
        <f t="shared" si="0"/>
        <v>15</v>
      </c>
      <c r="B29" s="4" t="s">
        <v>109</v>
      </c>
      <c r="C29" s="4"/>
      <c r="D29" s="4" t="s">
        <v>107</v>
      </c>
      <c r="E29" s="4">
        <v>70116</v>
      </c>
      <c r="F29" s="4">
        <v>1850</v>
      </c>
      <c r="G29" s="4"/>
      <c r="H29" s="4" t="s">
        <v>108</v>
      </c>
      <c r="I29" s="4"/>
      <c r="J29" s="4"/>
      <c r="K29" s="4"/>
    </row>
    <row r="30" spans="1:11" ht="21" customHeight="1" x14ac:dyDescent="0.2">
      <c r="A30" s="4">
        <f t="shared" si="0"/>
        <v>16</v>
      </c>
      <c r="B30" s="4" t="s">
        <v>101</v>
      </c>
      <c r="C30" s="4"/>
      <c r="D30" s="4" t="s">
        <v>102</v>
      </c>
      <c r="E30" s="4">
        <v>70116</v>
      </c>
      <c r="F30" s="4">
        <v>1795</v>
      </c>
      <c r="G30" s="4">
        <v>1799</v>
      </c>
      <c r="H30" s="4" t="s">
        <v>103</v>
      </c>
      <c r="I30" s="4"/>
      <c r="J30" s="4"/>
      <c r="K30" s="4"/>
    </row>
    <row r="31" spans="1:11" ht="21" customHeight="1" x14ac:dyDescent="0.2">
      <c r="A31" s="4">
        <f t="shared" si="0"/>
        <v>17</v>
      </c>
      <c r="B31" s="4" t="s">
        <v>178</v>
      </c>
      <c r="C31" s="4" t="s">
        <v>182</v>
      </c>
      <c r="E31" s="4">
        <v>70116</v>
      </c>
      <c r="F31" s="4"/>
      <c r="G31" s="4">
        <v>1849</v>
      </c>
      <c r="H31" s="4" t="s">
        <v>179</v>
      </c>
      <c r="I31" s="4"/>
      <c r="J31" s="4"/>
      <c r="K31" s="4"/>
    </row>
    <row r="32" spans="1:11" ht="21" customHeight="1" x14ac:dyDescent="0.2">
      <c r="A32" s="4">
        <f t="shared" si="0"/>
        <v>18</v>
      </c>
      <c r="B32" s="4" t="s">
        <v>135</v>
      </c>
      <c r="D32" s="4" t="s">
        <v>136</v>
      </c>
      <c r="E32" s="4">
        <v>70116</v>
      </c>
      <c r="F32" s="4">
        <v>1813</v>
      </c>
      <c r="H32" s="4" t="s">
        <v>137</v>
      </c>
      <c r="I32" s="4"/>
      <c r="J32" s="4"/>
      <c r="K32" s="4"/>
    </row>
    <row r="33" spans="1:11" ht="21" customHeight="1" x14ac:dyDescent="0.2">
      <c r="A33" s="4">
        <f t="shared" si="0"/>
        <v>19</v>
      </c>
      <c r="B33" s="4" t="s">
        <v>188</v>
      </c>
      <c r="D33" s="4" t="s">
        <v>190</v>
      </c>
      <c r="E33" s="4">
        <v>70130</v>
      </c>
      <c r="F33" s="4">
        <v>1886</v>
      </c>
      <c r="H33" s="4" t="s">
        <v>189</v>
      </c>
      <c r="I33" s="4"/>
      <c r="J33" s="4"/>
      <c r="K33" s="4"/>
    </row>
    <row r="34" spans="1:11" ht="21" customHeight="1" x14ac:dyDescent="0.2">
      <c r="A34" s="4">
        <f t="shared" si="0"/>
        <v>20</v>
      </c>
      <c r="B34" s="4" t="s">
        <v>138</v>
      </c>
      <c r="D34" s="4" t="s">
        <v>139</v>
      </c>
      <c r="E34" s="4">
        <v>70116</v>
      </c>
      <c r="F34" s="4">
        <v>1961</v>
      </c>
      <c r="H34" s="4" t="s">
        <v>140</v>
      </c>
      <c r="I34" s="4"/>
      <c r="J34" s="4"/>
      <c r="K34" s="4"/>
    </row>
    <row r="35" spans="1:11" ht="21" customHeight="1" x14ac:dyDescent="0.2">
      <c r="A35" s="4">
        <f t="shared" si="0"/>
        <v>21</v>
      </c>
      <c r="B35" s="4" t="s">
        <v>70</v>
      </c>
      <c r="C35" s="4"/>
      <c r="D35" s="4" t="s">
        <v>71</v>
      </c>
      <c r="E35" s="4">
        <v>70112</v>
      </c>
      <c r="F35" s="5">
        <v>1869</v>
      </c>
      <c r="G35" s="4">
        <v>1892</v>
      </c>
      <c r="H35" s="4" t="s">
        <v>141</v>
      </c>
      <c r="I35" s="4"/>
      <c r="J35" s="4"/>
      <c r="K35" s="4"/>
    </row>
    <row r="36" spans="1:11" ht="21" customHeight="1" x14ac:dyDescent="0.2">
      <c r="A36" s="4">
        <f t="shared" si="0"/>
        <v>22</v>
      </c>
      <c r="B36" s="4" t="s">
        <v>142</v>
      </c>
      <c r="C36" s="4"/>
      <c r="D36" s="4" t="s">
        <v>72</v>
      </c>
      <c r="E36" s="4">
        <v>70119</v>
      </c>
      <c r="F36" s="5">
        <v>1799</v>
      </c>
      <c r="G36" s="4"/>
      <c r="H36" s="4" t="s">
        <v>73</v>
      </c>
      <c r="I36" s="4"/>
      <c r="J36" s="4"/>
      <c r="K36" s="4"/>
    </row>
    <row r="37" spans="1:11" ht="21" customHeight="1" x14ac:dyDescent="0.2">
      <c r="A37" s="4">
        <f t="shared" si="0"/>
        <v>23</v>
      </c>
      <c r="B37" s="4" t="s">
        <v>143</v>
      </c>
      <c r="C37" s="4"/>
      <c r="D37" s="4" t="s">
        <v>77</v>
      </c>
      <c r="E37" s="4">
        <v>70124</v>
      </c>
      <c r="F37" s="4">
        <v>1839</v>
      </c>
      <c r="G37" s="4"/>
      <c r="H37" s="4" t="s">
        <v>78</v>
      </c>
      <c r="I37" s="4"/>
      <c r="J37" s="4"/>
      <c r="K37" s="4"/>
    </row>
    <row r="38" spans="1:11" ht="21" customHeight="1" x14ac:dyDescent="0.2">
      <c r="A38" s="4">
        <f t="shared" si="0"/>
        <v>24</v>
      </c>
      <c r="B38" s="4" t="s">
        <v>147</v>
      </c>
      <c r="D38" s="4" t="s">
        <v>126</v>
      </c>
      <c r="E38" s="4">
        <v>70116</v>
      </c>
      <c r="F38" s="4">
        <v>1834</v>
      </c>
      <c r="G38" s="4">
        <v>1884</v>
      </c>
      <c r="H38" s="4" t="s">
        <v>150</v>
      </c>
      <c r="I38" s="4"/>
      <c r="J38" s="4"/>
      <c r="K38" s="4"/>
    </row>
    <row r="39" spans="1:11" ht="21" customHeight="1" x14ac:dyDescent="0.2">
      <c r="B39" s="4" t="s">
        <v>148</v>
      </c>
      <c r="D39" s="4" t="s">
        <v>149</v>
      </c>
      <c r="E39" s="4">
        <v>70118</v>
      </c>
      <c r="F39" s="4">
        <v>1893</v>
      </c>
      <c r="G39" s="4">
        <v>1908</v>
      </c>
      <c r="H39" s="4" t="s">
        <v>151</v>
      </c>
      <c r="I39" s="4"/>
      <c r="J39" s="4"/>
      <c r="K39" s="4"/>
    </row>
    <row r="40" spans="1:11" ht="21" customHeight="1" x14ac:dyDescent="0.2">
      <c r="A40" s="4">
        <f>1+A38</f>
        <v>25</v>
      </c>
      <c r="B40" s="4" t="s">
        <v>158</v>
      </c>
      <c r="F40" s="4">
        <v>1835</v>
      </c>
      <c r="G40" s="4">
        <v>1893</v>
      </c>
      <c r="H40" s="23" t="s">
        <v>157</v>
      </c>
      <c r="I40" s="4"/>
      <c r="J40" s="4"/>
      <c r="K40" s="4"/>
    </row>
    <row r="41" spans="1:11" ht="19.25" customHeight="1" x14ac:dyDescent="0.2">
      <c r="A41" s="4">
        <f t="shared" ref="A41:A47" si="1">1+A40</f>
        <v>26</v>
      </c>
      <c r="B41" s="4" t="s">
        <v>167</v>
      </c>
      <c r="D41" s="4" t="s">
        <v>181</v>
      </c>
      <c r="E41" s="4">
        <v>70139</v>
      </c>
      <c r="G41" s="4">
        <v>1972</v>
      </c>
      <c r="H41" s="4" t="s">
        <v>168</v>
      </c>
      <c r="I41" s="4"/>
      <c r="J41" s="4"/>
      <c r="K41" s="4"/>
    </row>
    <row r="42" spans="1:11" ht="21" customHeight="1" x14ac:dyDescent="0.2">
      <c r="A42" s="4">
        <f t="shared" si="1"/>
        <v>27</v>
      </c>
      <c r="B42" s="4" t="s">
        <v>152</v>
      </c>
      <c r="C42" s="4"/>
      <c r="D42" s="4" t="s">
        <v>88</v>
      </c>
      <c r="E42" s="4">
        <v>70118</v>
      </c>
      <c r="F42" s="5">
        <v>1916</v>
      </c>
      <c r="G42" s="4">
        <v>1922</v>
      </c>
      <c r="H42" s="4" t="s">
        <v>89</v>
      </c>
      <c r="I42" s="4"/>
      <c r="J42" s="4"/>
      <c r="K42" s="4"/>
    </row>
    <row r="43" spans="1:11" ht="21" customHeight="1" x14ac:dyDescent="0.2">
      <c r="A43" s="4">
        <f t="shared" si="1"/>
        <v>28</v>
      </c>
      <c r="B43" s="4" t="s">
        <v>90</v>
      </c>
      <c r="C43" s="4"/>
      <c r="D43" s="4" t="s">
        <v>91</v>
      </c>
      <c r="E43" s="4">
        <v>70112</v>
      </c>
      <c r="F43" s="4">
        <v>1831</v>
      </c>
      <c r="G43" s="4"/>
      <c r="H43" s="4" t="s">
        <v>92</v>
      </c>
      <c r="I43" s="4"/>
      <c r="J43" s="4"/>
      <c r="K43" s="4"/>
    </row>
    <row r="44" spans="1:11" ht="21" customHeight="1" x14ac:dyDescent="0.2">
      <c r="A44" s="4">
        <f t="shared" si="1"/>
        <v>29</v>
      </c>
      <c r="B44" s="4" t="s">
        <v>94</v>
      </c>
      <c r="C44" s="4"/>
      <c r="D44" s="4" t="s">
        <v>95</v>
      </c>
      <c r="E44" s="4">
        <v>70116</v>
      </c>
      <c r="F44" s="5">
        <v>1857</v>
      </c>
      <c r="G44" s="4"/>
      <c r="H44" s="4" t="s">
        <v>96</v>
      </c>
      <c r="I44" s="4"/>
      <c r="J44" s="4"/>
      <c r="K44" s="4"/>
    </row>
    <row r="45" spans="1:11" ht="21" customHeight="1" x14ac:dyDescent="0.2">
      <c r="A45" s="4">
        <f t="shared" si="1"/>
        <v>30</v>
      </c>
      <c r="B45" s="4" t="s">
        <v>97</v>
      </c>
      <c r="C45" s="4"/>
      <c r="D45" s="4" t="s">
        <v>98</v>
      </c>
      <c r="E45" s="4">
        <v>70119</v>
      </c>
      <c r="F45" s="18" t="s">
        <v>99</v>
      </c>
      <c r="G45" s="4"/>
      <c r="H45" s="4" t="s">
        <v>100</v>
      </c>
      <c r="I45" s="4"/>
      <c r="J45" s="4"/>
      <c r="K45" s="4"/>
    </row>
    <row r="46" spans="1:11" ht="21" customHeight="1" x14ac:dyDescent="0.2">
      <c r="A46" s="4">
        <f t="shared" si="1"/>
        <v>31</v>
      </c>
      <c r="B46" s="4" t="s">
        <v>155</v>
      </c>
      <c r="D46" s="4" t="s">
        <v>156</v>
      </c>
      <c r="E46" s="4">
        <v>70119</v>
      </c>
      <c r="F46" s="5">
        <v>2015</v>
      </c>
      <c r="G46" s="4"/>
      <c r="H46" s="4"/>
      <c r="I46" s="4"/>
      <c r="J46" s="4"/>
      <c r="K46" s="4"/>
    </row>
    <row r="47" spans="1:11" ht="21" customHeight="1" x14ac:dyDescent="0.2">
      <c r="A47" s="4">
        <f t="shared" si="1"/>
        <v>32</v>
      </c>
      <c r="B47" s="4" t="s">
        <v>160</v>
      </c>
      <c r="D47" s="4" t="s">
        <v>161</v>
      </c>
      <c r="E47" s="4">
        <v>70112</v>
      </c>
      <c r="F47" s="4">
        <v>1975</v>
      </c>
      <c r="H47" s="4" t="s">
        <v>162</v>
      </c>
      <c r="I47" s="4"/>
      <c r="J47" s="4"/>
      <c r="K47" s="4"/>
    </row>
    <row r="48" spans="1:11" ht="21" customHeight="1" x14ac:dyDescent="0.2">
      <c r="A48" s="4">
        <f t="shared" ref="A48:A55" si="2">1+A47</f>
        <v>33</v>
      </c>
      <c r="B48" s="4" t="s">
        <v>191</v>
      </c>
      <c r="D48" s="4" t="s">
        <v>192</v>
      </c>
      <c r="E48" s="4">
        <v>70130</v>
      </c>
      <c r="F48" s="4">
        <v>1884</v>
      </c>
      <c r="H48" s="4" t="s">
        <v>193</v>
      </c>
      <c r="I48" s="4"/>
      <c r="J48" s="4"/>
      <c r="K48" s="4"/>
    </row>
    <row r="49" spans="1:21" ht="21" customHeight="1" x14ac:dyDescent="0.2">
      <c r="A49" s="4">
        <f t="shared" si="2"/>
        <v>34</v>
      </c>
      <c r="B49" s="4" t="s">
        <v>169</v>
      </c>
      <c r="D49" s="4" t="s">
        <v>170</v>
      </c>
      <c r="E49" s="4">
        <v>70112</v>
      </c>
      <c r="F49" s="4">
        <v>1921</v>
      </c>
      <c r="H49" s="4" t="s">
        <v>171</v>
      </c>
      <c r="I49" s="4"/>
      <c r="J49" s="4"/>
      <c r="K49" s="4"/>
    </row>
    <row r="50" spans="1:21" ht="21" customHeight="1" x14ac:dyDescent="0.2">
      <c r="A50" s="4">
        <f t="shared" si="2"/>
        <v>35</v>
      </c>
      <c r="B50" s="4" t="s">
        <v>172</v>
      </c>
      <c r="D50" s="4" t="s">
        <v>173</v>
      </c>
      <c r="E50" s="4">
        <v>70130</v>
      </c>
      <c r="F50" s="4">
        <v>1848</v>
      </c>
      <c r="H50" s="4" t="s">
        <v>174</v>
      </c>
      <c r="I50" s="4"/>
      <c r="J50" s="4"/>
      <c r="K50" s="4"/>
    </row>
    <row r="51" spans="1:21" ht="21" customHeight="1" x14ac:dyDescent="0.2">
      <c r="A51" s="4">
        <f t="shared" si="2"/>
        <v>36</v>
      </c>
      <c r="B51" s="4" t="s">
        <v>175</v>
      </c>
      <c r="D51" s="4" t="s">
        <v>176</v>
      </c>
      <c r="E51" s="4">
        <v>70112</v>
      </c>
      <c r="F51" s="4">
        <v>1929</v>
      </c>
      <c r="G51" s="4">
        <v>1930</v>
      </c>
      <c r="H51" s="4" t="s">
        <v>177</v>
      </c>
      <c r="I51" s="4"/>
      <c r="J51" s="4"/>
      <c r="K51" s="4"/>
    </row>
    <row r="52" spans="1:21" ht="21" customHeight="1" x14ac:dyDescent="0.2">
      <c r="A52" s="4">
        <f t="shared" si="2"/>
        <v>37</v>
      </c>
      <c r="B52" s="4" t="s">
        <v>159</v>
      </c>
      <c r="C52" s="4"/>
      <c r="D52" s="4" t="s">
        <v>194</v>
      </c>
      <c r="E52" s="4">
        <v>70130</v>
      </c>
      <c r="F52" s="5">
        <v>1719</v>
      </c>
      <c r="G52" s="4"/>
      <c r="H52" s="4"/>
      <c r="I52" s="4"/>
      <c r="J52" s="4"/>
      <c r="K52" s="4"/>
    </row>
    <row r="53" spans="1:21" ht="21" customHeight="1" x14ac:dyDescent="0.2">
      <c r="A53" s="4">
        <f t="shared" si="2"/>
        <v>38</v>
      </c>
      <c r="B53" s="4" t="s">
        <v>153</v>
      </c>
      <c r="C53" s="4"/>
      <c r="D53" s="4" t="s">
        <v>154</v>
      </c>
      <c r="E53" s="4">
        <v>70119</v>
      </c>
      <c r="F53" s="5">
        <v>1941</v>
      </c>
      <c r="G53" s="4"/>
      <c r="H53" s="4"/>
      <c r="I53" s="4"/>
      <c r="J53" s="4"/>
      <c r="K53" s="4"/>
    </row>
    <row r="54" spans="1:21" ht="21" customHeight="1" x14ac:dyDescent="0.2">
      <c r="A54" s="4">
        <f t="shared" si="2"/>
        <v>39</v>
      </c>
      <c r="B54" s="4" t="s">
        <v>112</v>
      </c>
      <c r="C54" s="4"/>
      <c r="D54" s="4" t="s">
        <v>110</v>
      </c>
      <c r="E54" s="4">
        <v>70119</v>
      </c>
      <c r="F54" s="5">
        <v>2015</v>
      </c>
      <c r="G54" s="4"/>
      <c r="H54" s="4"/>
      <c r="I54" s="4"/>
      <c r="J54" s="4"/>
      <c r="K54" s="4"/>
    </row>
    <row r="55" spans="1:21" ht="20" x14ac:dyDescent="0.2">
      <c r="A55" s="4">
        <f t="shared" si="2"/>
        <v>40</v>
      </c>
      <c r="B55" s="4" t="s">
        <v>113</v>
      </c>
      <c r="C55" s="4"/>
      <c r="D55" s="4" t="s">
        <v>111</v>
      </c>
      <c r="E55" s="4">
        <v>70116</v>
      </c>
      <c r="F55" s="5">
        <v>2015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20" x14ac:dyDescent="0.2">
      <c r="A56" s="4"/>
      <c r="B56" s="4"/>
      <c r="C56" s="4"/>
      <c r="D56" s="4"/>
      <c r="E56" s="4"/>
      <c r="F56" s="6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20" x14ac:dyDescent="0.2"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20" x14ac:dyDescent="0.2">
      <c r="A58" s="4"/>
      <c r="B58" s="4" t="s">
        <v>9</v>
      </c>
      <c r="C58" s="4" t="s">
        <v>24</v>
      </c>
      <c r="D58" s="4"/>
      <c r="E58" s="4"/>
      <c r="G58" s="4"/>
      <c r="H58" s="4" t="s">
        <v>59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20" x14ac:dyDescent="0.2">
      <c r="A59" s="4"/>
      <c r="B59" s="4" t="s">
        <v>58</v>
      </c>
      <c r="C59" s="4" t="s">
        <v>23</v>
      </c>
      <c r="D59" s="4"/>
      <c r="E59" s="4"/>
      <c r="G59" s="4"/>
      <c r="H59" s="4" t="s">
        <v>55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20" x14ac:dyDescent="0.2">
      <c r="A60" s="4"/>
      <c r="B60" s="4" t="s">
        <v>7</v>
      </c>
      <c r="C60" s="4" t="s">
        <v>21</v>
      </c>
      <c r="D60" s="4"/>
      <c r="E60" s="4"/>
      <c r="G60" s="4"/>
      <c r="H60" s="4" t="s">
        <v>50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20" x14ac:dyDescent="0.2">
      <c r="A61" s="4"/>
      <c r="B61" s="4" t="s">
        <v>8</v>
      </c>
      <c r="C61" s="6" t="s">
        <v>22</v>
      </c>
      <c r="D61" s="4"/>
      <c r="E61" s="4"/>
      <c r="G61" s="4"/>
      <c r="H61" s="4" t="s">
        <v>44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20" x14ac:dyDescent="0.2">
      <c r="A62" s="4"/>
      <c r="B62" s="4" t="s">
        <v>60</v>
      </c>
      <c r="C62" s="6"/>
      <c r="D62" s="4"/>
      <c r="E62" s="4"/>
      <c r="G62" s="4"/>
      <c r="H62" s="4" t="s">
        <v>56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20" x14ac:dyDescent="0.2">
      <c r="A63" s="4"/>
      <c r="B63" s="4" t="s">
        <v>57</v>
      </c>
      <c r="C63" s="4"/>
      <c r="D63" s="4"/>
      <c r="E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20" x14ac:dyDescent="0.2">
      <c r="C64" s="4" t="s">
        <v>26</v>
      </c>
      <c r="D64" s="4"/>
      <c r="E64" s="4" t="s">
        <v>25</v>
      </c>
      <c r="G64" s="4">
        <f>SUM(A58:A63)+SUM(G58:G62)</f>
        <v>0</v>
      </c>
      <c r="H64" s="4" t="s">
        <v>10</v>
      </c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20" x14ac:dyDescent="0.2">
      <c r="A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20" x14ac:dyDescent="0.2">
      <c r="A66" s="6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20" x14ac:dyDescent="0.2">
      <c r="A67" s="6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0" x14ac:dyDescent="0.3">
      <c r="A68" s="3" t="str">
        <f>+A1</f>
        <v>Community Area - New Orleans, La.</v>
      </c>
      <c r="B68" s="22"/>
      <c r="C68" s="22"/>
      <c r="D68" s="22"/>
      <c r="E68" s="22"/>
      <c r="F68" s="22"/>
      <c r="G68" s="22"/>
      <c r="H68" s="22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50" customHeight="1" x14ac:dyDescent="0.2">
      <c r="A69" s="6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20" x14ac:dyDescent="0.2">
      <c r="A70" s="7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20" x14ac:dyDescent="0.2">
      <c r="A71" s="7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20" x14ac:dyDescent="0.2">
      <c r="A72" s="7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20" x14ac:dyDescent="0.2">
      <c r="A73" s="7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20" x14ac:dyDescent="0.2">
      <c r="A74" s="7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20" x14ac:dyDescent="0.2">
      <c r="A75" s="7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20" x14ac:dyDescent="0.2">
      <c r="A76" s="7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20" x14ac:dyDescent="0.2">
      <c r="A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20" x14ac:dyDescent="0.2">
      <c r="A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10.5" customHeight="1" x14ac:dyDescent="0.2">
      <c r="A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20" x14ac:dyDescent="0.2">
      <c r="A80" s="4">
        <f>1</f>
        <v>1</v>
      </c>
      <c r="B80" s="4" t="s">
        <v>79</v>
      </c>
      <c r="C80" s="4"/>
      <c r="D80" s="4" t="s">
        <v>80</v>
      </c>
      <c r="E80" s="4">
        <v>70116</v>
      </c>
      <c r="H80" s="4" t="s">
        <v>144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20" x14ac:dyDescent="0.2">
      <c r="A81" s="4">
        <f t="shared" ref="A81:A91" si="3">1+A80</f>
        <v>2</v>
      </c>
      <c r="B81" s="4" t="s">
        <v>81</v>
      </c>
      <c r="C81" s="4"/>
      <c r="D81" s="4" t="s">
        <v>82</v>
      </c>
      <c r="E81" s="4">
        <v>70124</v>
      </c>
      <c r="F81" s="4">
        <v>1858</v>
      </c>
      <c r="H81" s="4" t="s">
        <v>145</v>
      </c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20" x14ac:dyDescent="0.2">
      <c r="A82" s="4">
        <f t="shared" si="3"/>
        <v>3</v>
      </c>
      <c r="B82" s="4" t="s">
        <v>83</v>
      </c>
      <c r="C82" s="4"/>
      <c r="D82" s="4" t="s">
        <v>86</v>
      </c>
      <c r="E82" s="4">
        <v>70124</v>
      </c>
      <c r="F82" s="4">
        <v>1939</v>
      </c>
      <c r="G82" s="4"/>
      <c r="H82" s="4" t="s">
        <v>87</v>
      </c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20" x14ac:dyDescent="0.2">
      <c r="A83" s="4">
        <f t="shared" si="3"/>
        <v>4</v>
      </c>
      <c r="B83" s="4" t="s">
        <v>84</v>
      </c>
      <c r="C83" s="4"/>
      <c r="D83" s="4" t="s">
        <v>85</v>
      </c>
      <c r="E83" s="4">
        <v>70116</v>
      </c>
      <c r="F83" s="4">
        <v>1788</v>
      </c>
      <c r="G83" s="4"/>
      <c r="H83" s="4" t="s">
        <v>146</v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20" x14ac:dyDescent="0.2">
      <c r="A84" s="4">
        <f t="shared" si="3"/>
        <v>5</v>
      </c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20" x14ac:dyDescent="0.2">
      <c r="A85" s="4">
        <f t="shared" si="3"/>
        <v>6</v>
      </c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20" x14ac:dyDescent="0.2">
      <c r="A86" s="4">
        <f t="shared" si="3"/>
        <v>7</v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20" x14ac:dyDescent="0.2">
      <c r="A87" s="4">
        <f t="shared" si="3"/>
        <v>8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20" x14ac:dyDescent="0.2">
      <c r="A88" s="4">
        <f t="shared" si="3"/>
        <v>9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20" x14ac:dyDescent="0.2">
      <c r="A89" s="4">
        <f t="shared" si="3"/>
        <v>10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20" x14ac:dyDescent="0.2">
      <c r="A90" s="4">
        <f t="shared" si="3"/>
        <v>11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20" x14ac:dyDescent="0.2">
      <c r="A91" s="4">
        <f t="shared" si="3"/>
        <v>12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20" x14ac:dyDescent="0.2">
      <c r="A92" s="4">
        <f>1+A91</f>
        <v>13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20" x14ac:dyDescent="0.2">
      <c r="A93" s="4">
        <f>1+A92</f>
        <v>14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20" x14ac:dyDescent="0.2">
      <c r="B94" s="4" t="s">
        <v>42</v>
      </c>
      <c r="C94" s="4" t="s">
        <v>24</v>
      </c>
      <c r="D94" s="4">
        <f>+D58</f>
        <v>0</v>
      </c>
      <c r="E94" s="4"/>
      <c r="F94" s="4"/>
      <c r="G94" s="4"/>
      <c r="H94" s="4" t="s">
        <v>52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20" x14ac:dyDescent="0.2">
      <c r="B95" s="4" t="s">
        <v>43</v>
      </c>
      <c r="C95" s="4" t="s">
        <v>23</v>
      </c>
      <c r="D95" s="4">
        <f t="shared" ref="D95:D97" si="4">+D59</f>
        <v>0</v>
      </c>
      <c r="E95" s="4"/>
      <c r="F95" s="1"/>
      <c r="G95" s="4"/>
      <c r="H95" s="4" t="s">
        <v>51</v>
      </c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20" x14ac:dyDescent="0.2">
      <c r="B96" s="4" t="s">
        <v>9</v>
      </c>
      <c r="C96" s="4" t="s">
        <v>21</v>
      </c>
      <c r="D96" s="4">
        <f t="shared" si="4"/>
        <v>0</v>
      </c>
      <c r="E96" s="4"/>
      <c r="F96" s="1"/>
      <c r="G96" s="4"/>
      <c r="H96" s="4" t="s">
        <v>50</v>
      </c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20" x14ac:dyDescent="0.2">
      <c r="B97" s="4" t="s">
        <v>54</v>
      </c>
      <c r="C97" s="6" t="s">
        <v>22</v>
      </c>
      <c r="D97" s="4">
        <f t="shared" si="4"/>
        <v>0</v>
      </c>
      <c r="E97" s="4"/>
      <c r="F97" s="1"/>
      <c r="G97" s="4"/>
      <c r="H97" s="4" t="s">
        <v>44</v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20" x14ac:dyDescent="0.2">
      <c r="B98" s="4" t="s">
        <v>53</v>
      </c>
      <c r="C98" s="4"/>
      <c r="D98" s="4"/>
      <c r="E98" s="4"/>
      <c r="F98" s="1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20" x14ac:dyDescent="0.2">
      <c r="B99" s="4"/>
      <c r="C99" s="4" t="s">
        <v>26</v>
      </c>
      <c r="D99" s="4"/>
      <c r="E99" s="4" t="s">
        <v>25</v>
      </c>
      <c r="F99" s="1"/>
      <c r="G99" s="4">
        <f>SUM(A59:A64)+SUM(G94:G97)</f>
        <v>0</v>
      </c>
      <c r="H99" s="4" t="s">
        <v>10</v>
      </c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20" x14ac:dyDescent="0.2">
      <c r="B100" s="4"/>
      <c r="C100" s="4"/>
      <c r="D100" s="4"/>
      <c r="E100" s="4"/>
      <c r="F100" s="1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20" x14ac:dyDescent="0.2">
      <c r="B101" s="4" t="s">
        <v>49</v>
      </c>
      <c r="C101" s="1"/>
      <c r="D101" s="1"/>
      <c r="E101" s="1"/>
      <c r="F101" s="1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20" x14ac:dyDescent="0.2">
      <c r="B102" s="4"/>
      <c r="C102" s="1"/>
      <c r="D102" s="1"/>
      <c r="E102" s="1"/>
      <c r="F102" s="1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20" x14ac:dyDescent="0.2">
      <c r="B103" s="7"/>
      <c r="C103" s="7"/>
      <c r="D103" s="7"/>
      <c r="E103" s="7"/>
      <c r="F103" s="7"/>
      <c r="G103" s="7"/>
      <c r="H103" s="7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20" x14ac:dyDescent="0.2">
      <c r="B104" s="1"/>
      <c r="C104" s="1"/>
      <c r="D104" s="1"/>
      <c r="E104" s="1"/>
      <c r="F104" s="1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20" x14ac:dyDescent="0.2">
      <c r="B105" s="4"/>
      <c r="C105" s="4"/>
      <c r="D105" s="5"/>
      <c r="E105" s="4"/>
      <c r="F105" s="15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20" x14ac:dyDescent="0.2">
      <c r="B106" s="4"/>
      <c r="C106" s="4"/>
      <c r="D106" s="5"/>
      <c r="E106" s="14"/>
      <c r="F106" s="15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20" x14ac:dyDescent="0.2">
      <c r="B107" s="4"/>
      <c r="C107" s="4"/>
      <c r="D107" s="12"/>
      <c r="E107" s="4"/>
      <c r="F107" s="15"/>
      <c r="G107" s="4"/>
      <c r="H107" s="4"/>
    </row>
    <row r="108" spans="1:21" ht="20" x14ac:dyDescent="0.2">
      <c r="A108" s="4"/>
      <c r="B108" s="4"/>
      <c r="C108" s="4"/>
      <c r="D108" s="4"/>
      <c r="E108" s="4"/>
      <c r="F108" s="15"/>
      <c r="G108" s="4"/>
      <c r="H108" s="4"/>
    </row>
    <row r="109" spans="1:21" ht="20" x14ac:dyDescent="0.2">
      <c r="A109" s="4"/>
      <c r="B109" s="4"/>
      <c r="C109" s="4"/>
      <c r="D109" s="4"/>
      <c r="E109" s="14"/>
      <c r="F109" s="15"/>
      <c r="G109" s="4"/>
      <c r="H109" s="4"/>
      <c r="I109" s="4"/>
    </row>
    <row r="110" spans="1:21" ht="20" x14ac:dyDescent="0.2">
      <c r="A110" s="4"/>
      <c r="B110" s="4"/>
      <c r="C110" s="4"/>
      <c r="D110" s="4"/>
      <c r="E110" s="4"/>
      <c r="F110" s="4"/>
      <c r="G110" s="4"/>
      <c r="H110" s="11"/>
      <c r="I110" s="4"/>
    </row>
    <row r="111" spans="1:21" ht="20" x14ac:dyDescent="0.2">
      <c r="A111" s="4"/>
      <c r="C111" s="4"/>
      <c r="D111" s="4"/>
      <c r="H111" s="11"/>
      <c r="I111" s="4"/>
    </row>
    <row r="112" spans="1:21" ht="20" x14ac:dyDescent="0.2">
      <c r="A112" s="4"/>
      <c r="B112" s="4"/>
      <c r="C112" s="9"/>
      <c r="D112" s="4"/>
      <c r="E112" s="4"/>
      <c r="F112" s="2" t="s">
        <v>4</v>
      </c>
      <c r="G112" s="2"/>
      <c r="H112" s="4"/>
    </row>
    <row r="113" spans="1:8" ht="20" x14ac:dyDescent="0.2">
      <c r="A113" s="4"/>
      <c r="B113" s="1" t="s">
        <v>1</v>
      </c>
      <c r="C113" s="16"/>
      <c r="D113" s="1" t="s">
        <v>2</v>
      </c>
      <c r="E113" s="1" t="s">
        <v>3</v>
      </c>
      <c r="F113" s="1" t="s">
        <v>0</v>
      </c>
      <c r="G113" s="1" t="s">
        <v>5</v>
      </c>
      <c r="H113" s="1" t="s">
        <v>6</v>
      </c>
    </row>
    <row r="114" spans="1:8" ht="20" x14ac:dyDescent="0.2">
      <c r="B114" s="4"/>
      <c r="C114" s="4"/>
      <c r="D114" s="4"/>
      <c r="E114" s="4"/>
      <c r="F114" s="4"/>
      <c r="G114" s="4"/>
      <c r="H114" s="4"/>
    </row>
    <row r="115" spans="1:8" ht="20" x14ac:dyDescent="0.2">
      <c r="A115" s="4"/>
      <c r="B115" s="4"/>
      <c r="C115" s="4"/>
      <c r="D115" s="4"/>
      <c r="E115" s="4"/>
      <c r="F115" s="4"/>
      <c r="G115" s="4"/>
      <c r="H115" s="4"/>
    </row>
    <row r="116" spans="1:8" ht="20" x14ac:dyDescent="0.2">
      <c r="A116" s="4"/>
      <c r="B116" s="4"/>
      <c r="C116" s="4"/>
      <c r="D116" s="4"/>
      <c r="E116" s="4"/>
      <c r="F116" s="4"/>
      <c r="G116" s="4"/>
      <c r="H116" s="4"/>
    </row>
    <row r="117" spans="1:8" ht="20" x14ac:dyDescent="0.2">
      <c r="A117" s="4"/>
      <c r="B117" s="4"/>
      <c r="C117" s="4"/>
      <c r="D117" s="4"/>
      <c r="E117" s="4"/>
      <c r="F117" s="4"/>
      <c r="G117" s="4"/>
      <c r="H117" s="4"/>
    </row>
    <row r="118" spans="1:8" ht="20" x14ac:dyDescent="0.2">
      <c r="A118" s="4"/>
      <c r="B118" s="4"/>
      <c r="C118" s="4"/>
      <c r="D118" s="4"/>
      <c r="E118" s="4"/>
      <c r="F118" s="4"/>
      <c r="G118" s="4"/>
      <c r="H118" s="4"/>
    </row>
    <row r="119" spans="1:8" ht="20" x14ac:dyDescent="0.2">
      <c r="A119" s="4"/>
      <c r="B119" s="4"/>
      <c r="C119" s="4"/>
      <c r="D119" s="4"/>
      <c r="E119" s="4"/>
      <c r="F119" s="4"/>
      <c r="G119" s="4"/>
      <c r="H119" s="4"/>
    </row>
    <row r="120" spans="1:8" ht="20" x14ac:dyDescent="0.2">
      <c r="B120" s="4"/>
      <c r="C120" s="4"/>
      <c r="D120" s="4"/>
      <c r="E120" s="4"/>
      <c r="F120" s="5"/>
      <c r="G120" s="4"/>
      <c r="H120" s="4"/>
    </row>
    <row r="121" spans="1:8" ht="20" x14ac:dyDescent="0.2">
      <c r="B121" s="4"/>
      <c r="C121" s="4"/>
      <c r="D121" s="4"/>
      <c r="E121" s="4"/>
      <c r="F121" s="4"/>
      <c r="G121" s="4"/>
      <c r="H121" s="4"/>
    </row>
    <row r="122" spans="1:8" ht="20" x14ac:dyDescent="0.2">
      <c r="B122" s="4"/>
      <c r="C122" s="4"/>
      <c r="D122" s="4"/>
      <c r="E122" s="4"/>
      <c r="F122" s="4"/>
      <c r="G122" s="4"/>
      <c r="H122" s="4"/>
    </row>
    <row r="123" spans="1:8" ht="20" x14ac:dyDescent="0.2">
      <c r="B123" s="4"/>
      <c r="C123" s="4"/>
      <c r="D123" s="4"/>
      <c r="E123" s="4"/>
      <c r="F123" s="4"/>
      <c r="G123" s="4"/>
      <c r="H123" s="4"/>
    </row>
    <row r="124" spans="1:8" ht="20" x14ac:dyDescent="0.2">
      <c r="B124" s="4"/>
      <c r="C124" s="4"/>
      <c r="D124" s="4"/>
      <c r="E124" s="4"/>
      <c r="F124" s="4"/>
      <c r="G124" s="17"/>
      <c r="H124" s="4"/>
    </row>
    <row r="125" spans="1:8" ht="20" x14ac:dyDescent="0.2">
      <c r="B125" s="4"/>
      <c r="C125" s="4"/>
      <c r="D125" s="4"/>
      <c r="E125" s="4"/>
      <c r="F125" s="4"/>
      <c r="G125" s="4"/>
      <c r="H125" s="4"/>
    </row>
    <row r="126" spans="1:8" ht="20" x14ac:dyDescent="0.2">
      <c r="B126" s="4"/>
      <c r="C126" s="4"/>
      <c r="D126" s="4"/>
      <c r="E126" s="4"/>
      <c r="F126" s="4"/>
      <c r="G126" s="4"/>
      <c r="H126" s="4"/>
    </row>
    <row r="127" spans="1:8" ht="20" x14ac:dyDescent="0.2">
      <c r="B127" s="4"/>
      <c r="C127" s="4"/>
      <c r="D127" s="4"/>
      <c r="E127" s="4"/>
      <c r="F127" s="4"/>
      <c r="G127" s="4"/>
      <c r="H127" s="4"/>
    </row>
    <row r="128" spans="1:8" ht="20" x14ac:dyDescent="0.2">
      <c r="B128" s="4"/>
      <c r="D128" s="4"/>
      <c r="E128" s="4"/>
      <c r="F128" s="4"/>
      <c r="G128" s="4"/>
      <c r="H128" s="4"/>
    </row>
    <row r="141" spans="2:8" ht="20" x14ac:dyDescent="0.2">
      <c r="C141" s="4"/>
      <c r="D141" s="4"/>
      <c r="E141" s="4"/>
      <c r="F141" s="4"/>
      <c r="G141" s="4"/>
      <c r="H141" s="4"/>
    </row>
    <row r="142" spans="2:8" ht="20" x14ac:dyDescent="0.2">
      <c r="B142" s="4"/>
      <c r="C142" s="4"/>
      <c r="D142" s="4"/>
      <c r="E142" s="4"/>
      <c r="F142" s="4"/>
      <c r="G142" s="4"/>
      <c r="H142" s="4"/>
    </row>
    <row r="143" spans="2:8" ht="20" x14ac:dyDescent="0.2">
      <c r="B143" s="4"/>
      <c r="D143" s="13"/>
      <c r="E143" s="4"/>
    </row>
    <row r="144" spans="2:8" ht="20" x14ac:dyDescent="0.2">
      <c r="B144" s="4" t="s">
        <v>7</v>
      </c>
      <c r="F144" s="5"/>
      <c r="H144" s="6" t="s">
        <v>28</v>
      </c>
    </row>
    <row r="145" spans="2:8" ht="20" x14ac:dyDescent="0.2">
      <c r="B145" s="4" t="s">
        <v>9</v>
      </c>
      <c r="F145" s="5"/>
      <c r="H145" s="4" t="s">
        <v>27</v>
      </c>
    </row>
    <row r="146" spans="2:8" ht="20" x14ac:dyDescent="0.2">
      <c r="B146" s="4" t="s">
        <v>8</v>
      </c>
      <c r="F146" s="4"/>
      <c r="G146" s="4"/>
      <c r="H146" s="4" t="s">
        <v>29</v>
      </c>
    </row>
    <row r="147" spans="2:8" ht="20" x14ac:dyDescent="0.2">
      <c r="B147" s="4" t="s">
        <v>32</v>
      </c>
      <c r="H147" s="4" t="s">
        <v>31</v>
      </c>
    </row>
    <row r="148" spans="2:8" ht="20" x14ac:dyDescent="0.2">
      <c r="B148" s="4" t="s">
        <v>30</v>
      </c>
      <c r="H148" s="4" t="s">
        <v>36</v>
      </c>
    </row>
    <row r="149" spans="2:8" ht="20" x14ac:dyDescent="0.2">
      <c r="B149" s="4" t="s">
        <v>34</v>
      </c>
      <c r="H149" s="4" t="s">
        <v>38</v>
      </c>
    </row>
    <row r="150" spans="2:8" ht="20" x14ac:dyDescent="0.2">
      <c r="B150" s="4" t="s">
        <v>33</v>
      </c>
      <c r="H150" s="4" t="s">
        <v>37</v>
      </c>
    </row>
    <row r="151" spans="2:8" ht="20" x14ac:dyDescent="0.2">
      <c r="B151" s="4" t="s">
        <v>35</v>
      </c>
      <c r="G151" s="4"/>
      <c r="H151" s="4" t="s">
        <v>39</v>
      </c>
    </row>
    <row r="152" spans="2:8" ht="20" x14ac:dyDescent="0.2">
      <c r="B152" s="4" t="s">
        <v>40</v>
      </c>
      <c r="G152" s="4"/>
      <c r="H152" s="4" t="s">
        <v>41</v>
      </c>
    </row>
    <row r="154" spans="2:8" ht="20" x14ac:dyDescent="0.2">
      <c r="G154" s="4">
        <f>SUM(A109:A117)+SUM(G144:G152)</f>
        <v>0</v>
      </c>
      <c r="H154" s="4" t="s">
        <v>10</v>
      </c>
    </row>
  </sheetData>
  <sortState xmlns:xlrd2="http://schemas.microsoft.com/office/spreadsheetml/2017/richdata2" ref="G3:H6">
    <sortCondition descending="1" ref="H3:H6"/>
  </sortState>
  <pageMargins left="0.25" right="0.25" top="0.5" bottom="0" header="0.3" footer="0.3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2016-01-19T15:46:15Z</cp:lastPrinted>
  <dcterms:created xsi:type="dcterms:W3CDTF">2010-03-27T16:40:26Z</dcterms:created>
  <dcterms:modified xsi:type="dcterms:W3CDTF">2023-01-19T19:55:06Z</dcterms:modified>
</cp:coreProperties>
</file>