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C20D4407-6876-7C4A-A5B7-493A3A192A2A}" xr6:coauthVersionLast="47" xr6:coauthVersionMax="47" xr10:uidLastSave="{00000000-0000-0000-0000-000000000000}"/>
  <bookViews>
    <workbookView xWindow="0" yWindow="0" windowWidth="25600" windowHeight="14400" xr2:uid="{3A8296E2-B588-184B-A8D4-EE8AF5CB033E}"/>
  </bookViews>
  <sheets>
    <sheet name="Sheet1" sheetId="1" r:id="rId1"/>
  </sheets>
  <definedNames>
    <definedName name="_xlnm.Print_Area" localSheetId="0">Sheet1!$A$1:$H$56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1" l="1"/>
  <c r="A20" i="1" s="1"/>
  <c r="A21" i="1" s="1"/>
  <c r="A22" i="1" s="1"/>
  <c r="G53" i="1"/>
  <c r="A65" i="1"/>
  <c r="A66" i="1" s="1"/>
  <c r="A67" i="1" s="1"/>
  <c r="A68" i="1" s="1"/>
  <c r="A23" i="1" l="1"/>
  <c r="A24" i="1" s="1"/>
  <c r="A25" i="1" s="1"/>
  <c r="A69" i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G9" i="1"/>
  <c r="A26" i="1" l="1"/>
  <c r="A27" i="1" s="1"/>
  <c r="A28" i="1" s="1"/>
  <c r="A29" i="1" s="1"/>
  <c r="A30" i="1" s="1"/>
  <c r="A31" i="1" s="1"/>
  <c r="A32" i="1" s="1"/>
  <c r="A33" i="1" s="1"/>
  <c r="D59" i="1"/>
  <c r="A34" i="1" l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<sst xmlns="http://schemas.openxmlformats.org/spreadsheetml/2006/main" count="226" uniqueCount="206">
  <si>
    <t>White</t>
  </si>
  <si>
    <t>Hispanic</t>
  </si>
  <si>
    <t>Asian</t>
  </si>
  <si>
    <t>Black</t>
  </si>
  <si>
    <t>Other</t>
  </si>
  <si>
    <t>Total</t>
  </si>
  <si>
    <t>Median Income - </t>
  </si>
  <si>
    <t>Built</t>
  </si>
  <si>
    <t>Place</t>
  </si>
  <si>
    <t>Address</t>
  </si>
  <si>
    <t>Zip Code</t>
  </si>
  <si>
    <t>Start</t>
  </si>
  <si>
    <t>Finish</t>
  </si>
  <si>
    <t>Architect / Notes</t>
  </si>
  <si>
    <t>West   -</t>
  </si>
  <si>
    <t>Schools</t>
  </si>
  <si>
    <t>South  -</t>
  </si>
  <si>
    <t>Library</t>
  </si>
  <si>
    <t>East    -</t>
  </si>
  <si>
    <t>Run     -</t>
  </si>
  <si>
    <t>miles</t>
  </si>
  <si>
    <t>*NRHP - National Register of Historic Places</t>
  </si>
  <si>
    <t>Churches</t>
  </si>
  <si>
    <t>Statue</t>
  </si>
  <si>
    <t>Theater</t>
  </si>
  <si>
    <t>Parks</t>
  </si>
  <si>
    <t>Monument</t>
  </si>
  <si>
    <t>Public Library</t>
  </si>
  <si>
    <t>Golf Course</t>
  </si>
  <si>
    <t>Forest Preserve Woods</t>
  </si>
  <si>
    <t>Historic Homes &amp; Buildings</t>
  </si>
  <si>
    <t>Parks &amp; Fieldhouses</t>
  </si>
  <si>
    <t>Theaters &amp; Auditoriums</t>
  </si>
  <si>
    <t>Courthouse</t>
  </si>
  <si>
    <t>Hospitals</t>
  </si>
  <si>
    <t>Jail</t>
  </si>
  <si>
    <t>Cemeteries</t>
  </si>
  <si>
    <t>Airport</t>
  </si>
  <si>
    <t>Consulate General</t>
  </si>
  <si>
    <t>Community Area - Orlando, Florida</t>
  </si>
  <si>
    <t>North   -</t>
  </si>
  <si>
    <t>Universal Studios</t>
  </si>
  <si>
    <t>SeaWorld</t>
  </si>
  <si>
    <t>The Wheel at ICON Park</t>
  </si>
  <si>
    <t>Orange County Courthouse</t>
  </si>
  <si>
    <t xml:space="preserve">Walt Disney World - Cinderella Castle </t>
  </si>
  <si>
    <t>Area named Jernigan after first settlers Issac and Aaron Jernigan.</t>
  </si>
  <si>
    <t>Town of Orlando Incorporated.</t>
  </si>
  <si>
    <t>City of Orlando Incorporated.</t>
  </si>
  <si>
    <t>Lake Eola Park</t>
  </si>
  <si>
    <t>Established.</t>
  </si>
  <si>
    <t>South Florida Railroad begins operation.</t>
  </si>
  <si>
    <t>Orlando Street Railway begins operation,</t>
  </si>
  <si>
    <t>City Hall built.</t>
  </si>
  <si>
    <t>Grand Theater opens.</t>
  </si>
  <si>
    <t>Orange General Hospital opens.</t>
  </si>
  <si>
    <t>Orlando Museum of Art.  Est. 1924.</t>
  </si>
  <si>
    <t>Orange Court Hotel</t>
  </si>
  <si>
    <t>Cathedral Church of St. Luke</t>
  </si>
  <si>
    <t>begins operating</t>
  </si>
  <si>
    <t>Opened</t>
  </si>
  <si>
    <t>Kia Center - NBA Orlando Magic basketball home.</t>
  </si>
  <si>
    <t>Orlando International Airport</t>
  </si>
  <si>
    <t>began as (MCO) McCoy Air Force Base</t>
  </si>
  <si>
    <t>Notable People:   Buddy Ebsen, Jack Kerouac, Wesley Snipes.</t>
  </si>
  <si>
    <t>Colonial Dr. Interstate 17</t>
  </si>
  <si>
    <t>Interstate 4</t>
  </si>
  <si>
    <t>East-West Expressway Interstate 408</t>
  </si>
  <si>
    <t>Magnolia Ave. and Rosalind Ave.</t>
  </si>
  <si>
    <t>A.M. Griffin and W. T. Hadlow</t>
  </si>
  <si>
    <t>704 South Kuhl Avenue</t>
  </si>
  <si>
    <t>J. J. Bridges House NRHP</t>
  </si>
  <si>
    <t>24 North Rosalind Avenue</t>
  </si>
  <si>
    <t>George Foote Dunham</t>
  </si>
  <si>
    <t>Church Street Station (Old Orlando Railroad Depot) NRHP</t>
  </si>
  <si>
    <t>Rebuilt 2013</t>
  </si>
  <si>
    <t>500 S. Orange</t>
  </si>
  <si>
    <t>Richard Boone Rodgers.  NAS (Not Architecturally Significant</t>
  </si>
  <si>
    <t>Misuse of Historic Tax Credits by Aloft Hotel Properties</t>
  </si>
  <si>
    <t>135 Lucerne Circle, Northeast</t>
  </si>
  <si>
    <t>37-39 South Magnolia Ave</t>
  </si>
  <si>
    <t>16 and 18 West Pine Street</t>
  </si>
  <si>
    <t xml:space="preserve">John H. &amp; Wilson C. Ely </t>
  </si>
  <si>
    <t>Tinker (Joseph B.) Field NRHP</t>
  </si>
  <si>
    <t>287 South Tampa Ave.</t>
  </si>
  <si>
    <t>1922 Grandstands and Press Box</t>
  </si>
  <si>
    <t>511 W. South Street</t>
  </si>
  <si>
    <t>Entrance.  W of Central Business Distict.  Spring Training site of many Major League Baseball Teams  Cinncinnati Red, Brooklyn Dodgers Washington Senators, Minnesota Twins</t>
  </si>
  <si>
    <t>400 S Orange Ave.</t>
  </si>
  <si>
    <t>65 East Central Blvd.</t>
  </si>
  <si>
    <t>Murray S. and James R. King</t>
  </si>
  <si>
    <t>$13.5M Renovation &amp; Expansion to 80k sq ft.</t>
  </si>
  <si>
    <t>Orange County Convention Center</t>
  </si>
  <si>
    <t>2nd largest in U.S. after Chicago's McCormick Place</t>
  </si>
  <si>
    <t>401 W Livingston St</t>
  </si>
  <si>
    <t>U. of Central Florida Est. 1963. - Downtown Campus</t>
  </si>
  <si>
    <t>215 N. Orange Ave.</t>
  </si>
  <si>
    <t>St. James Cathedral Est. 1885 and Cathedral School</t>
  </si>
  <si>
    <t>Fire 1976, Renovation, 1979-1985 and starting in 2009</t>
  </si>
  <si>
    <t>425 N. Orange Ave.</t>
  </si>
  <si>
    <t>Michael LeBoeuf, HLM Design.  $100M 24 Floors.</t>
  </si>
  <si>
    <t>Sonesta ES Suites Orlando, Lake Buena Vista</t>
  </si>
  <si>
    <t xml:space="preserve">32208SE094778 </t>
  </si>
  <si>
    <t>8751 Suiteside Dr.  16.6m to CBD</t>
  </si>
  <si>
    <t>31 min drive to CBD</t>
  </si>
  <si>
    <t>N. Rosalind Ave at E. Washington St.</t>
  </si>
  <si>
    <t xml:space="preserve">
46 N Orange Ave.</t>
  </si>
  <si>
    <t>Beacham Theater now a Live Entertainment Venue</t>
  </si>
  <si>
    <t>801 S Rio Grande Avenue</t>
  </si>
  <si>
    <t>Jones (L. C.) High School Est. 1895</t>
  </si>
  <si>
    <t>Jones was a long time Principal and donated land for school</t>
  </si>
  <si>
    <t>Albertson (Captain Charles L.) Public Library</t>
  </si>
  <si>
    <t>1923 Captain Albertson donated his collection of books.</t>
  </si>
  <si>
    <t>101 East Central Boulevard</t>
  </si>
  <si>
    <t>Old Orange Co. Courthouse (Orange Co. Regional History Ctr)</t>
  </si>
  <si>
    <t>Stemma Craft Coffee</t>
  </si>
  <si>
    <t>Murray S. King</t>
  </si>
  <si>
    <t>37 North Orange Ave.</t>
  </si>
  <si>
    <t>Angebilt Hotel now Office Building</t>
  </si>
  <si>
    <t>Murray S. King.  11 Floors</t>
  </si>
  <si>
    <t>Downtown Baptist Church Orlando</t>
  </si>
  <si>
    <t>120 E Pine St.</t>
  </si>
  <si>
    <t>Demolished</t>
  </si>
  <si>
    <t>130 N. Magnolia Ave.</t>
  </si>
  <si>
    <t>Frohman, Robb, and Little</t>
  </si>
  <si>
    <t xml:space="preserve">1400 Sligh Boulevard </t>
  </si>
  <si>
    <t>Orlando Municipal Auditorium (Bob Carr Theater)</t>
  </si>
  <si>
    <t>Orlando Municipal Airport (Executive)</t>
  </si>
  <si>
    <t>1 Citrus Bowl Place</t>
  </si>
  <si>
    <t>Built after First Baptist Church was demolished in 1955.</t>
  </si>
  <si>
    <t>90 W Church St</t>
  </si>
  <si>
    <t>309 E Colonial Dr, Orlando, FL 32801</t>
  </si>
  <si>
    <t>Park Lake Presbyterian Church</t>
  </si>
  <si>
    <t>.7m NE of CBD</t>
  </si>
  <si>
    <t>State Bank of Orlando Trust</t>
  </si>
  <si>
    <t>1 N. Orange Ave.</t>
  </si>
  <si>
    <t>William Lee Stoddart.  1929 Bank Failed.</t>
  </si>
  <si>
    <t>Orlando Bank &amp; Trust</t>
  </si>
  <si>
    <t>100 S. Orange Ave.</t>
  </si>
  <si>
    <t>Murray S. King.</t>
  </si>
  <si>
    <t>9.9 m SW of CBD</t>
  </si>
  <si>
    <t>23 m SW of CBD</t>
  </si>
  <si>
    <t>14.8 m SW of CBD</t>
  </si>
  <si>
    <t>10.2 m SW of CBD</t>
  </si>
  <si>
    <t>Orlando Utilities Comm. Admin. Building NRHP</t>
  </si>
  <si>
    <t>S end of CBD</t>
  </si>
  <si>
    <t>2.3 m WSW of CBD</t>
  </si>
  <si>
    <t>2.1 m WSW of CBD</t>
  </si>
  <si>
    <t>Orlando Stadium (WPA Built)  E of Tinker Field</t>
  </si>
  <si>
    <t>Atlantic Coast Line RR Station (Amtrak) NRHP</t>
  </si>
  <si>
    <t>1.6 m S of CBD</t>
  </si>
  <si>
    <t>2.3 m SW of CBD</t>
  </si>
  <si>
    <t>1.5 m S of CBD</t>
  </si>
  <si>
    <t xml:space="preserve">2416 N. Mills Ave. </t>
  </si>
  <si>
    <t>10.6 m S of CBD</t>
  </si>
  <si>
    <t>3.7 m E of CBD</t>
  </si>
  <si>
    <t>2.8 m NNE of CBD</t>
  </si>
  <si>
    <t xml:space="preserve">9860 Universal Blvd. </t>
  </si>
  <si>
    <t>14.5 m S of CBD</t>
  </si>
  <si>
    <t>400 W South St.</t>
  </si>
  <si>
    <t>Populous (HOK Sport).  $480M.  18,846 seats.</t>
  </si>
  <si>
    <t>Late 1950's</t>
  </si>
  <si>
    <t>First Church of Christ Scientist NRHP (St. George Orthodox Church)</t>
  </si>
  <si>
    <t>Tinker (Joseph B.) Building NRHP  (Tinker to Evers to Chance)</t>
  </si>
  <si>
    <t>Tinker Office here.  Baseball HOF as 13 yr. Chicago Cub.</t>
  </si>
  <si>
    <t>Dr. Phillips Center for the Performing Arts (Walt Disney Theater)</t>
  </si>
  <si>
    <t>Barton Myers for HKS Architects.  2,731 seats.</t>
  </si>
  <si>
    <t>2015 Largest U.S. university campus 59,548 Undergrads.</t>
  </si>
  <si>
    <t>Renovated 1936,1953,1976,1981,1984,1988,1992,2000.</t>
  </si>
  <si>
    <t>Wells'Built Hotel NRHP  Dr. Wm. M. Wells built this Black owned Hotel.</t>
  </si>
  <si>
    <t>Ella Fitzgerald, B.B. King, Louis Armstrong stayed here.</t>
  </si>
  <si>
    <t>15.3 m ENE of CBD</t>
  </si>
  <si>
    <t>4000 Central Florida Blvd.</t>
  </si>
  <si>
    <t>U. of Central Florida Est. 1963. - Main Campus</t>
  </si>
  <si>
    <t xml:space="preserve">106 E. Church St. </t>
  </si>
  <si>
    <t>17 W Church St.</t>
  </si>
  <si>
    <t>Kres Chophouse</t>
  </si>
  <si>
    <t>1st Yelp Review.  $60 16 oz NY Strip.</t>
  </si>
  <si>
    <t>328 N Orange Ave.</t>
  </si>
  <si>
    <t>124 W Pine St.</t>
  </si>
  <si>
    <t>7-11 Convenience Store</t>
  </si>
  <si>
    <t>CMX Cinemas Plaza Café 12</t>
  </si>
  <si>
    <t>155 S. Orange Ave.</t>
  </si>
  <si>
    <t>Baker Barrios Architects, Inc.</t>
  </si>
  <si>
    <t>142 E Jackson St.</t>
  </si>
  <si>
    <t>First United Methodist Church of Orlando founded 1882.</t>
  </si>
  <si>
    <t>First Presbyterian Church of Orlando.  Est. 1876.</t>
  </si>
  <si>
    <t xml:space="preserve">Orlando City Hall   est. 1889. </t>
  </si>
  <si>
    <t>HKS, Inc.  1958 City Hall exploded for Lethal Weapon III.</t>
  </si>
  <si>
    <t>578 N. Orange Ave.</t>
  </si>
  <si>
    <t>Francis J. Kennard &amp; Son.</t>
  </si>
  <si>
    <t xml:space="preserve">Firestone Tire Building (The Vanguard - Concert Hall) </t>
  </si>
  <si>
    <t>L. M. Boykin.  1950's sold his poperty to Minute Maid</t>
  </si>
  <si>
    <t>Dr. P. Phillips House (Peleg Peckham House) NRHP Citrus Pioneer.</t>
  </si>
  <si>
    <t>RR Station</t>
  </si>
  <si>
    <t xml:space="preserve">445 S Magnolia Ave.  Steinmetz Hall </t>
  </si>
  <si>
    <t>William H. Mullins.  Originally an English Gentlemen's Club</t>
  </si>
  <si>
    <t>Rogers Building NRHP (English Club) Oldest Building Downtown.</t>
  </si>
  <si>
    <t>City Hall</t>
  </si>
  <si>
    <t>Court Houses</t>
  </si>
  <si>
    <t>Historic Houses</t>
  </si>
  <si>
    <t>Historic Buildings - Hotels, Banks, Office, Club.</t>
  </si>
  <si>
    <t>Arenas</t>
  </si>
  <si>
    <t>Theaters, Concert Hall</t>
  </si>
  <si>
    <t>7 am to 7 pm 7 days coffee and bathrooms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</si>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</sst>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1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b/>
      <u/>
      <sz val="16"/>
      <color theme="1"/>
      <name val="Arial"/>
      <family val="2"/>
    </font>
    <font>
      <sz val="10"/>
      <color theme="1"/>
      <name val="Arial"/>
      <family val="2"/>
    </font>
    <font>
      <sz val="16"/>
      <color rgb="FF333333"/>
      <name val="Arial"/>
      <family val="2"/>
    </font>
    <font>
      <b/>
      <sz val="16"/>
      <color theme="1"/>
      <name val="Arial"/>
      <family val="2"/>
    </font>
    <font>
      <sz val="16"/>
      <name val="Arial"/>
      <family val="2"/>
    </font>
    <font>
      <sz val="16"/>
      <color rgb="FF202122"/>
      <name val="Arial"/>
      <family val="2"/>
    </font>
    <font>
      <sz val="16"/>
      <color rgb="FF000000"/>
      <name val="Arial"/>
      <family val="2"/>
    </font>
    <font>
      <sz val="16"/>
      <color rgb="FF2021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3" fontId="1" fillId="0" borderId="0" xfId="0" applyNumberFormat="1" applyFont="1"/>
    <xf numFmtId="10" fontId="1" fillId="0" borderId="0" xfId="0" applyNumberFormat="1" applyFont="1"/>
    <xf numFmtId="3" fontId="5" fillId="0" borderId="0" xfId="0" applyNumberFormat="1" applyFont="1"/>
    <xf numFmtId="0" fontId="6" fillId="0" borderId="0" xfId="0" applyFont="1"/>
    <xf numFmtId="0" fontId="1" fillId="0" borderId="0" xfId="0" applyFont="1" applyAlignment="1">
      <alignment horizontal="right"/>
    </xf>
    <xf numFmtId="6" fontId="1" fillId="0" borderId="0" xfId="0" applyNumberFormat="1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left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3361A-11BC-CB4D-B5FD-876135B62FB6}">
  <sheetPr>
    <pageSetUpPr fitToPage="1"/>
  </sheetPr>
  <dimension ref="A1:K170"/>
  <sheetViews>
    <sheetView tabSelected="1" zoomScale="96" zoomScaleNormal="96" workbookViewId="0"/>
  </sheetViews>
  <sheetFormatPr baseColWidth="10" defaultRowHeight="16" x14ac:dyDescent="0.2"/>
  <cols>
    <col min="1" max="1" width="8" customWidth="1"/>
    <col min="2" max="2" width="56.33203125" customWidth="1"/>
    <col min="3" max="3" width="24.83203125" customWidth="1"/>
    <col min="4" max="4" width="43.5" customWidth="1"/>
    <col min="5" max="5" width="14.5" customWidth="1"/>
    <col min="6" max="6" width="12.1640625" customWidth="1"/>
    <col min="7" max="7" width="13.1640625" customWidth="1"/>
    <col min="8" max="8" width="66.6640625" bestFit="1" customWidth="1"/>
  </cols>
  <sheetData>
    <row r="1" spans="1:11" ht="30" x14ac:dyDescent="0.3">
      <c r="A1" t="s">
        <v>205</v>
      </c>
      <c r="C1" s="2" t="s">
        <v>39</v>
      </c>
      <c r="I1" s="1"/>
      <c r="J1" s="1"/>
      <c r="K1" s="1"/>
    </row>
    <row r="2" spans="1:11" ht="20" x14ac:dyDescent="0.2">
      <c r="A2" s="3"/>
      <c r="B2" s="1"/>
      <c r="C2" s="1"/>
      <c r="D2" s="1"/>
      <c r="E2" s="1"/>
      <c r="F2" s="1"/>
      <c r="G2" s="1"/>
      <c r="H2" s="4"/>
      <c r="I2" s="1"/>
      <c r="J2" s="1"/>
      <c r="K2" s="1"/>
    </row>
    <row r="3" spans="1:11" ht="20" x14ac:dyDescent="0.2">
      <c r="A3" s="1">
        <v>1843</v>
      </c>
      <c r="B3" s="1" t="s">
        <v>46</v>
      </c>
      <c r="D3" s="1">
        <v>1910</v>
      </c>
      <c r="E3" s="5">
        <v>3894</v>
      </c>
      <c r="F3" s="9" t="s">
        <v>0</v>
      </c>
      <c r="G3" s="6">
        <v>0.33489999999999998</v>
      </c>
      <c r="J3" s="1"/>
      <c r="K3" s="1"/>
    </row>
    <row r="4" spans="1:11" ht="20" x14ac:dyDescent="0.2">
      <c r="A4" s="1">
        <v>1875</v>
      </c>
      <c r="B4" s="1" t="s">
        <v>47</v>
      </c>
      <c r="D4" s="1">
        <v>1920</v>
      </c>
      <c r="E4" s="5">
        <v>9282</v>
      </c>
      <c r="F4" s="9" t="s">
        <v>1</v>
      </c>
      <c r="G4" s="6">
        <v>0.3286</v>
      </c>
      <c r="J4" s="1"/>
      <c r="K4" s="1"/>
    </row>
    <row r="5" spans="1:11" ht="20" x14ac:dyDescent="0.2">
      <c r="A5" s="1">
        <v>1880</v>
      </c>
      <c r="B5" s="1" t="s">
        <v>51</v>
      </c>
      <c r="D5" s="1">
        <v>1930</v>
      </c>
      <c r="E5" s="5">
        <v>27330</v>
      </c>
      <c r="F5" s="9" t="s">
        <v>3</v>
      </c>
      <c r="G5" s="6">
        <v>0.2281</v>
      </c>
      <c r="J5" s="1"/>
      <c r="K5" s="1"/>
    </row>
    <row r="6" spans="1:11" ht="20" x14ac:dyDescent="0.2">
      <c r="A6" s="9">
        <v>1885</v>
      </c>
      <c r="B6" s="1" t="s">
        <v>48</v>
      </c>
      <c r="D6" s="1">
        <v>1970</v>
      </c>
      <c r="E6" s="5">
        <v>99006</v>
      </c>
      <c r="F6" s="9" t="s">
        <v>2</v>
      </c>
      <c r="G6" s="6">
        <v>4.2200000000000001E-2</v>
      </c>
      <c r="J6" s="1"/>
      <c r="K6" s="1"/>
    </row>
    <row r="7" spans="1:11" ht="20" x14ac:dyDescent="0.2">
      <c r="A7" s="1">
        <v>1886</v>
      </c>
      <c r="B7" s="1" t="s">
        <v>52</v>
      </c>
      <c r="C7" s="1"/>
      <c r="D7" s="1">
        <v>2000</v>
      </c>
      <c r="E7" s="5">
        <v>185951</v>
      </c>
      <c r="F7" s="9" t="s">
        <v>4</v>
      </c>
      <c r="G7" s="6">
        <v>6.6199999999999995E-2</v>
      </c>
      <c r="J7" s="1"/>
      <c r="K7" s="1"/>
    </row>
    <row r="8" spans="1:11" ht="20" x14ac:dyDescent="0.2">
      <c r="A8" s="1">
        <v>1905</v>
      </c>
      <c r="B8" s="1" t="s">
        <v>53</v>
      </c>
      <c r="C8" s="1"/>
      <c r="D8" s="1">
        <v>2020</v>
      </c>
      <c r="E8" s="7">
        <v>307573</v>
      </c>
      <c r="G8" s="6"/>
      <c r="J8" s="1"/>
      <c r="K8" s="1"/>
    </row>
    <row r="9" spans="1:11" ht="20" x14ac:dyDescent="0.2">
      <c r="A9" s="1">
        <v>1913</v>
      </c>
      <c r="B9" s="1" t="s">
        <v>54</v>
      </c>
      <c r="C9" s="1"/>
      <c r="D9" s="1"/>
      <c r="E9" s="4"/>
      <c r="F9" s="1" t="s">
        <v>5</v>
      </c>
      <c r="G9" s="6">
        <f>SUM(G3:G8)</f>
        <v>1</v>
      </c>
      <c r="I9" s="1"/>
      <c r="J9" s="1"/>
      <c r="K9" s="1"/>
    </row>
    <row r="10" spans="1:11" ht="20" x14ac:dyDescent="0.2">
      <c r="A10" s="1">
        <v>1918</v>
      </c>
      <c r="B10" s="1" t="s">
        <v>55</v>
      </c>
      <c r="C10" s="1"/>
      <c r="D10" s="1"/>
      <c r="E10" s="4"/>
      <c r="I10" s="1"/>
      <c r="J10" s="1"/>
      <c r="K10" s="1"/>
    </row>
    <row r="11" spans="1:11" ht="20" x14ac:dyDescent="0.2">
      <c r="A11" s="1"/>
      <c r="B11" s="1"/>
      <c r="C11" s="1"/>
      <c r="D11" s="1"/>
      <c r="E11" s="9" t="s">
        <v>6</v>
      </c>
      <c r="F11" s="10">
        <v>58968</v>
      </c>
      <c r="G11" s="4"/>
      <c r="H11" s="4"/>
      <c r="I11" s="1"/>
      <c r="J11" s="1"/>
      <c r="K11" s="1"/>
    </row>
    <row r="12" spans="1:11" ht="20" x14ac:dyDescent="0.2">
      <c r="A12" s="1" t="s">
        <v>64</v>
      </c>
      <c r="B12" s="1"/>
      <c r="C12" s="1"/>
      <c r="D12" s="1"/>
      <c r="E12" s="4"/>
      <c r="I12" s="1"/>
      <c r="J12" s="1"/>
      <c r="K12" s="1"/>
    </row>
    <row r="13" spans="1:11" ht="20" x14ac:dyDescent="0.2">
      <c r="A13" s="1"/>
      <c r="B13" s="1"/>
      <c r="C13" s="1"/>
      <c r="D13" s="1"/>
      <c r="E13" s="1"/>
      <c r="F13" s="4"/>
      <c r="G13" s="4"/>
      <c r="H13" s="1"/>
      <c r="I13" s="1"/>
      <c r="J13" s="1"/>
      <c r="K13" s="1"/>
    </row>
    <row r="14" spans="1:11" ht="20" x14ac:dyDescent="0.2">
      <c r="A14" s="1"/>
      <c r="B14" s="1"/>
      <c r="C14" s="1"/>
      <c r="D14" s="1"/>
      <c r="E14" s="1"/>
      <c r="F14" s="8" t="s">
        <v>7</v>
      </c>
      <c r="G14" s="1"/>
      <c r="I14" s="1"/>
      <c r="J14" s="1"/>
      <c r="K14" s="1"/>
    </row>
    <row r="15" spans="1:11" ht="20" x14ac:dyDescent="0.2">
      <c r="A15" s="1"/>
      <c r="B15" s="3" t="s">
        <v>8</v>
      </c>
      <c r="C15" s="3"/>
      <c r="D15" s="3" t="s">
        <v>9</v>
      </c>
      <c r="E15" s="3" t="s">
        <v>10</v>
      </c>
      <c r="F15" s="3" t="s">
        <v>11</v>
      </c>
      <c r="G15" s="3" t="s">
        <v>12</v>
      </c>
      <c r="H15" s="3" t="s">
        <v>13</v>
      </c>
      <c r="I15" s="1"/>
      <c r="J15" s="1"/>
      <c r="K15" s="1"/>
    </row>
    <row r="16" spans="1:11" ht="20" x14ac:dyDescent="0.2">
      <c r="A16" s="1"/>
      <c r="B16" s="3"/>
      <c r="C16" s="3"/>
      <c r="D16" s="3"/>
      <c r="E16" s="3"/>
      <c r="F16" s="3"/>
      <c r="G16" s="1"/>
      <c r="H16" s="1"/>
      <c r="I16" s="1"/>
      <c r="J16" s="1"/>
      <c r="K16" s="1"/>
    </row>
    <row r="17" spans="1:11" ht="20" x14ac:dyDescent="0.2">
      <c r="A17" s="1"/>
      <c r="B17" s="1" t="s">
        <v>101</v>
      </c>
      <c r="C17" s="1"/>
      <c r="D17" s="1" t="s">
        <v>103</v>
      </c>
      <c r="E17" s="1">
        <v>32836</v>
      </c>
      <c r="F17" s="1" t="s">
        <v>104</v>
      </c>
      <c r="G17" s="1"/>
      <c r="H17" s="1" t="s">
        <v>102</v>
      </c>
      <c r="I17" s="1"/>
      <c r="J17" s="1"/>
      <c r="K17" s="1"/>
    </row>
    <row r="18" spans="1:11" ht="20" x14ac:dyDescent="0.2">
      <c r="A18" s="1">
        <v>1</v>
      </c>
      <c r="B18" s="1" t="s">
        <v>44</v>
      </c>
      <c r="C18" s="1"/>
      <c r="D18" s="1" t="s">
        <v>99</v>
      </c>
      <c r="E18" s="1">
        <v>32801</v>
      </c>
      <c r="F18" s="1"/>
      <c r="G18" s="1">
        <v>1997</v>
      </c>
      <c r="H18" s="1" t="s">
        <v>100</v>
      </c>
      <c r="I18" s="1"/>
      <c r="J18" s="1"/>
      <c r="K18" s="1"/>
    </row>
    <row r="19" spans="1:11" ht="20" x14ac:dyDescent="0.2">
      <c r="A19" s="1">
        <f>1+A18</f>
        <v>2</v>
      </c>
      <c r="B19" s="1" t="s">
        <v>191</v>
      </c>
      <c r="D19" s="1" t="s">
        <v>189</v>
      </c>
      <c r="E19" s="1">
        <v>32801</v>
      </c>
      <c r="G19" s="1">
        <v>1929</v>
      </c>
      <c r="H19" s="1" t="s">
        <v>190</v>
      </c>
      <c r="I19" s="1"/>
      <c r="J19" s="1"/>
      <c r="K19" s="1"/>
    </row>
    <row r="20" spans="1:11" ht="20" x14ac:dyDescent="0.2">
      <c r="A20" s="1">
        <f>1+A19</f>
        <v>3</v>
      </c>
      <c r="B20" s="1" t="s">
        <v>126</v>
      </c>
      <c r="C20" s="1"/>
      <c r="D20" s="1" t="s">
        <v>94</v>
      </c>
      <c r="E20" s="1">
        <v>32801</v>
      </c>
      <c r="F20" s="1"/>
      <c r="G20" s="1">
        <v>1926</v>
      </c>
      <c r="H20" s="1"/>
      <c r="I20" s="1"/>
      <c r="J20" s="1"/>
      <c r="K20" s="1"/>
    </row>
    <row r="21" spans="1:11" ht="20" x14ac:dyDescent="0.2">
      <c r="A21" s="1">
        <f>1+A20</f>
        <v>4</v>
      </c>
      <c r="B21" s="1" t="s">
        <v>95</v>
      </c>
      <c r="C21" s="1"/>
      <c r="D21" s="1" t="s">
        <v>94</v>
      </c>
      <c r="E21" s="1">
        <v>32801</v>
      </c>
      <c r="F21" s="1">
        <v>2019</v>
      </c>
      <c r="G21" s="1"/>
      <c r="H21" s="1" t="s">
        <v>167</v>
      </c>
      <c r="I21" s="1"/>
      <c r="J21" s="1"/>
      <c r="K21" s="1"/>
    </row>
    <row r="22" spans="1:11" ht="20" x14ac:dyDescent="0.2">
      <c r="A22" s="1">
        <f>1+A21</f>
        <v>5</v>
      </c>
      <c r="B22" s="1" t="s">
        <v>61</v>
      </c>
      <c r="D22" s="1" t="s">
        <v>159</v>
      </c>
      <c r="E22" s="1">
        <v>32805</v>
      </c>
      <c r="F22" s="1">
        <v>2008</v>
      </c>
      <c r="G22" s="1">
        <v>2010</v>
      </c>
      <c r="H22" s="1" t="s">
        <v>160</v>
      </c>
      <c r="I22" s="1"/>
      <c r="J22" s="1"/>
      <c r="K22" s="1"/>
    </row>
    <row r="23" spans="1:11" ht="20" x14ac:dyDescent="0.2">
      <c r="A23" s="1">
        <f>1+A22</f>
        <v>6</v>
      </c>
      <c r="B23" s="1" t="s">
        <v>169</v>
      </c>
      <c r="D23" s="1" t="s">
        <v>86</v>
      </c>
      <c r="E23" s="1">
        <v>32805</v>
      </c>
      <c r="F23" s="1"/>
      <c r="G23" s="1">
        <v>1926</v>
      </c>
      <c r="H23" s="1" t="s">
        <v>170</v>
      </c>
      <c r="I23" s="1"/>
      <c r="J23" s="1"/>
      <c r="K23" s="1"/>
    </row>
    <row r="24" spans="1:11" ht="20" x14ac:dyDescent="0.2">
      <c r="A24" s="1">
        <f>1+A23</f>
        <v>7</v>
      </c>
      <c r="B24" s="1" t="s">
        <v>187</v>
      </c>
      <c r="D24" s="1" t="s">
        <v>88</v>
      </c>
      <c r="E24" s="1">
        <v>32801</v>
      </c>
      <c r="F24" s="1"/>
      <c r="G24" s="1">
        <v>1992</v>
      </c>
      <c r="H24" s="1" t="s">
        <v>188</v>
      </c>
      <c r="I24" s="1"/>
      <c r="J24" s="1"/>
      <c r="K24" s="1"/>
    </row>
    <row r="25" spans="1:11" ht="20" x14ac:dyDescent="0.2">
      <c r="A25" s="1">
        <f>1+A24</f>
        <v>8</v>
      </c>
      <c r="B25" s="1" t="s">
        <v>193</v>
      </c>
      <c r="D25" s="1" t="s">
        <v>79</v>
      </c>
      <c r="E25" s="1">
        <v>32801</v>
      </c>
      <c r="G25" s="1">
        <v>1893</v>
      </c>
      <c r="H25" s="1" t="s">
        <v>192</v>
      </c>
      <c r="I25" s="1"/>
      <c r="J25" s="1"/>
      <c r="K25" s="1"/>
    </row>
    <row r="26" spans="1:11" ht="20" x14ac:dyDescent="0.2">
      <c r="A26" s="1">
        <f>1+A25</f>
        <v>9</v>
      </c>
      <c r="B26" s="1" t="s">
        <v>165</v>
      </c>
      <c r="C26" s="1"/>
      <c r="D26" s="1" t="s">
        <v>195</v>
      </c>
      <c r="E26" s="1">
        <v>32801</v>
      </c>
      <c r="F26" s="1">
        <v>2011</v>
      </c>
      <c r="G26" s="1">
        <v>2014</v>
      </c>
      <c r="H26" s="1" t="s">
        <v>166</v>
      </c>
      <c r="I26" s="1"/>
      <c r="J26" s="1"/>
      <c r="K26" s="1"/>
    </row>
    <row r="27" spans="1:11" ht="20" x14ac:dyDescent="0.2">
      <c r="A27" s="1">
        <f t="shared" ref="A27:A32" si="0">1+A26</f>
        <v>10</v>
      </c>
      <c r="B27" s="1" t="s">
        <v>185</v>
      </c>
      <c r="D27" s="1" t="s">
        <v>184</v>
      </c>
      <c r="E27" s="1">
        <v>32801</v>
      </c>
      <c r="G27" s="1">
        <v>1962</v>
      </c>
      <c r="I27" s="1"/>
      <c r="J27" s="1"/>
      <c r="K27" s="1"/>
    </row>
    <row r="28" spans="1:11" ht="20" x14ac:dyDescent="0.2">
      <c r="A28" s="1">
        <f t="shared" si="0"/>
        <v>11</v>
      </c>
      <c r="B28" s="1" t="s">
        <v>74</v>
      </c>
      <c r="C28" s="1"/>
      <c r="D28" s="1" t="s">
        <v>130</v>
      </c>
      <c r="E28" s="1">
        <v>32801</v>
      </c>
      <c r="F28" s="1"/>
      <c r="G28" s="1">
        <v>1889</v>
      </c>
      <c r="H28" s="1" t="s">
        <v>75</v>
      </c>
      <c r="I28" s="13"/>
      <c r="J28" s="1"/>
      <c r="K28" s="1"/>
    </row>
    <row r="29" spans="1:11" ht="20" x14ac:dyDescent="0.2">
      <c r="A29" s="1">
        <f t="shared" si="0"/>
        <v>12</v>
      </c>
      <c r="B29" s="1" t="s">
        <v>186</v>
      </c>
      <c r="D29" s="1" t="s">
        <v>174</v>
      </c>
      <c r="E29" s="1">
        <v>32801</v>
      </c>
      <c r="F29" s="1"/>
      <c r="G29" s="1">
        <v>1955</v>
      </c>
      <c r="I29" s="1"/>
      <c r="J29" s="1"/>
      <c r="K29" s="1"/>
    </row>
    <row r="30" spans="1:11" ht="20" x14ac:dyDescent="0.2">
      <c r="A30" s="1">
        <f t="shared" si="0"/>
        <v>13</v>
      </c>
      <c r="B30" s="1" t="s">
        <v>120</v>
      </c>
      <c r="C30" s="1"/>
      <c r="D30" s="1" t="s">
        <v>121</v>
      </c>
      <c r="E30" s="1">
        <v>32801</v>
      </c>
      <c r="F30" s="1" t="s">
        <v>161</v>
      </c>
      <c r="G30" s="1"/>
      <c r="H30" s="1" t="s">
        <v>129</v>
      </c>
      <c r="I30" s="1"/>
      <c r="J30" s="1"/>
      <c r="K30" s="1"/>
    </row>
    <row r="31" spans="1:11" ht="20" x14ac:dyDescent="0.2">
      <c r="A31" s="1">
        <f t="shared" si="0"/>
        <v>14</v>
      </c>
      <c r="B31" s="12" t="s">
        <v>197</v>
      </c>
      <c r="C31" s="1"/>
      <c r="D31" s="1" t="s">
        <v>80</v>
      </c>
      <c r="E31" s="1">
        <v>32801</v>
      </c>
      <c r="F31" s="1"/>
      <c r="G31" s="1">
        <v>1886</v>
      </c>
      <c r="H31" s="1" t="s">
        <v>196</v>
      </c>
      <c r="I31" s="1"/>
      <c r="J31" s="1"/>
      <c r="K31" s="1"/>
    </row>
    <row r="32" spans="1:11" ht="20" x14ac:dyDescent="0.2">
      <c r="A32" s="1">
        <f t="shared" si="0"/>
        <v>15</v>
      </c>
      <c r="B32" s="1" t="s">
        <v>137</v>
      </c>
      <c r="C32" s="1"/>
      <c r="D32" s="1" t="s">
        <v>138</v>
      </c>
      <c r="E32" s="1">
        <v>32801</v>
      </c>
      <c r="F32" s="1">
        <v>1923</v>
      </c>
      <c r="G32" s="1">
        <v>1924</v>
      </c>
      <c r="H32" s="1" t="s">
        <v>139</v>
      </c>
      <c r="I32" s="1"/>
      <c r="J32" s="1"/>
      <c r="K32" s="1"/>
    </row>
    <row r="33" spans="1:11" ht="20" x14ac:dyDescent="0.2">
      <c r="A33" s="1">
        <f t="shared" ref="A33:A42" si="1">1+A32</f>
        <v>16</v>
      </c>
      <c r="B33" s="1" t="s">
        <v>163</v>
      </c>
      <c r="C33" s="1"/>
      <c r="D33" s="1" t="s">
        <v>81</v>
      </c>
      <c r="E33" s="1">
        <v>32801</v>
      </c>
      <c r="F33" s="1"/>
      <c r="G33" s="1">
        <v>1925</v>
      </c>
      <c r="H33" s="1" t="s">
        <v>164</v>
      </c>
      <c r="I33" s="1"/>
      <c r="J33" s="1"/>
      <c r="K33" s="1"/>
    </row>
    <row r="34" spans="1:11" ht="20" x14ac:dyDescent="0.2">
      <c r="A34" s="1">
        <f t="shared" si="1"/>
        <v>17</v>
      </c>
      <c r="B34" s="1" t="s">
        <v>134</v>
      </c>
      <c r="C34" s="1"/>
      <c r="D34" s="1" t="s">
        <v>135</v>
      </c>
      <c r="E34" s="1">
        <v>32801</v>
      </c>
      <c r="F34" s="1">
        <v>1923</v>
      </c>
      <c r="G34" s="1"/>
      <c r="H34" s="1" t="s">
        <v>136</v>
      </c>
      <c r="I34" s="1"/>
      <c r="J34" s="1"/>
      <c r="K34" s="1"/>
    </row>
    <row r="35" spans="1:11" ht="20" x14ac:dyDescent="0.2">
      <c r="A35" s="1">
        <f>1+A34</f>
        <v>18</v>
      </c>
      <c r="B35" s="1" t="s">
        <v>118</v>
      </c>
      <c r="C35" s="1"/>
      <c r="D35" s="1" t="s">
        <v>117</v>
      </c>
      <c r="E35" s="1">
        <v>32801</v>
      </c>
      <c r="F35" s="1">
        <v>1921</v>
      </c>
      <c r="G35" s="1">
        <v>1923</v>
      </c>
      <c r="H35" s="1" t="s">
        <v>119</v>
      </c>
      <c r="I35" s="1"/>
      <c r="J35" s="1"/>
      <c r="K35" s="1"/>
    </row>
    <row r="36" spans="1:11" ht="20" x14ac:dyDescent="0.2">
      <c r="A36" s="1">
        <f>1+A35</f>
        <v>19</v>
      </c>
      <c r="B36" s="1" t="s">
        <v>107</v>
      </c>
      <c r="C36" s="1"/>
      <c r="D36" s="1" t="s">
        <v>106</v>
      </c>
      <c r="E36" s="1">
        <v>32801</v>
      </c>
      <c r="F36" s="1"/>
      <c r="G36" s="1">
        <v>1921</v>
      </c>
      <c r="H36" s="13" t="s">
        <v>168</v>
      </c>
      <c r="I36" s="1"/>
      <c r="J36" s="1"/>
      <c r="K36" s="1"/>
    </row>
    <row r="37" spans="1:11" ht="20" x14ac:dyDescent="0.2">
      <c r="A37" s="1">
        <f>1+A36</f>
        <v>20</v>
      </c>
      <c r="B37" s="1" t="s">
        <v>114</v>
      </c>
      <c r="C37" s="4"/>
      <c r="D37" s="1" t="s">
        <v>89</v>
      </c>
      <c r="E37" s="1">
        <v>32801</v>
      </c>
      <c r="F37" s="1"/>
      <c r="G37" s="1">
        <v>1927</v>
      </c>
      <c r="H37" s="1" t="s">
        <v>90</v>
      </c>
      <c r="I37" s="1"/>
      <c r="J37" s="1"/>
      <c r="K37" s="1"/>
    </row>
    <row r="38" spans="1:11" ht="20" x14ac:dyDescent="0.2">
      <c r="A38" s="1">
        <f t="shared" si="1"/>
        <v>21</v>
      </c>
      <c r="B38" s="1" t="s">
        <v>111</v>
      </c>
      <c r="C38" s="1"/>
      <c r="D38" s="1" t="s">
        <v>113</v>
      </c>
      <c r="E38" s="1">
        <v>32801</v>
      </c>
      <c r="F38" s="1"/>
      <c r="G38" s="1">
        <v>1966</v>
      </c>
      <c r="H38" s="1" t="s">
        <v>112</v>
      </c>
      <c r="I38" s="1"/>
      <c r="J38" s="1"/>
      <c r="K38" s="1"/>
    </row>
    <row r="39" spans="1:11" ht="20" x14ac:dyDescent="0.2">
      <c r="A39" s="1">
        <f t="shared" si="1"/>
        <v>22</v>
      </c>
      <c r="B39" s="1" t="s">
        <v>162</v>
      </c>
      <c r="C39" s="1"/>
      <c r="D39" s="1" t="s">
        <v>72</v>
      </c>
      <c r="E39" s="1">
        <v>32801</v>
      </c>
      <c r="F39" s="1">
        <v>1926</v>
      </c>
      <c r="G39" s="1">
        <v>1927</v>
      </c>
      <c r="H39" s="1" t="s">
        <v>73</v>
      </c>
      <c r="I39" s="1"/>
      <c r="J39" s="1"/>
      <c r="K39" s="1"/>
    </row>
    <row r="40" spans="1:11" ht="20" x14ac:dyDescent="0.2">
      <c r="A40" s="1">
        <f t="shared" si="1"/>
        <v>23</v>
      </c>
      <c r="B40" s="1" t="s">
        <v>49</v>
      </c>
      <c r="C40" s="1"/>
      <c r="D40" s="1" t="s">
        <v>105</v>
      </c>
      <c r="E40" s="1">
        <v>32801</v>
      </c>
      <c r="F40" s="1">
        <v>1892</v>
      </c>
      <c r="G40" s="1"/>
      <c r="H40" s="1" t="s">
        <v>50</v>
      </c>
      <c r="I40" s="1"/>
      <c r="J40" s="1"/>
      <c r="K40" s="1"/>
    </row>
    <row r="41" spans="1:11" ht="20" x14ac:dyDescent="0.2">
      <c r="A41" s="1">
        <f t="shared" si="1"/>
        <v>24</v>
      </c>
      <c r="B41" s="1" t="s">
        <v>58</v>
      </c>
      <c r="C41" s="1"/>
      <c r="D41" s="1" t="s">
        <v>123</v>
      </c>
      <c r="E41" s="1">
        <v>32801</v>
      </c>
      <c r="F41" s="1"/>
      <c r="G41" s="1">
        <v>1926</v>
      </c>
      <c r="H41" s="1" t="s">
        <v>124</v>
      </c>
      <c r="I41" s="1"/>
      <c r="J41" s="1"/>
      <c r="K41" s="1"/>
    </row>
    <row r="42" spans="1:11" ht="20" x14ac:dyDescent="0.2">
      <c r="A42" s="1">
        <f t="shared" si="1"/>
        <v>25</v>
      </c>
      <c r="B42" s="1" t="s">
        <v>97</v>
      </c>
      <c r="C42" s="1"/>
      <c r="D42" s="1" t="s">
        <v>96</v>
      </c>
      <c r="E42" s="1">
        <v>32801</v>
      </c>
      <c r="F42" s="1">
        <v>1950</v>
      </c>
      <c r="G42" s="1">
        <v>1952</v>
      </c>
      <c r="H42" s="1" t="s">
        <v>98</v>
      </c>
      <c r="I42" s="1"/>
      <c r="J42" s="1"/>
      <c r="K42" s="1"/>
    </row>
    <row r="43" spans="1:11" ht="20" x14ac:dyDescent="0.2">
      <c r="A43" s="1"/>
      <c r="B43" s="1" t="s">
        <v>115</v>
      </c>
      <c r="C43" s="1"/>
      <c r="D43" s="1" t="s">
        <v>178</v>
      </c>
      <c r="E43" s="1">
        <v>32801</v>
      </c>
      <c r="F43" s="1"/>
      <c r="G43" s="1">
        <v>2022</v>
      </c>
      <c r="H43" s="1" t="s">
        <v>204</v>
      </c>
      <c r="I43" s="1"/>
      <c r="J43" s="1"/>
      <c r="K43" s="1"/>
    </row>
    <row r="44" spans="1:11" ht="20" x14ac:dyDescent="0.2">
      <c r="A44" s="4"/>
      <c r="B44" s="1" t="s">
        <v>180</v>
      </c>
      <c r="C44" s="1"/>
      <c r="D44" s="15" t="s">
        <v>179</v>
      </c>
      <c r="E44" s="1">
        <v>32801</v>
      </c>
      <c r="F44" s="1"/>
      <c r="G44" s="1"/>
      <c r="H44" s="1"/>
      <c r="I44" s="1"/>
      <c r="J44" s="1"/>
      <c r="K44" s="1"/>
    </row>
    <row r="45" spans="1:11" ht="20" x14ac:dyDescent="0.2">
      <c r="A45" s="4"/>
      <c r="B45" s="1" t="s">
        <v>176</v>
      </c>
      <c r="C45" s="1"/>
      <c r="D45" s="15" t="s">
        <v>175</v>
      </c>
      <c r="E45" s="1">
        <v>32801</v>
      </c>
      <c r="F45" s="1">
        <v>2002</v>
      </c>
      <c r="G45" s="1">
        <v>2006</v>
      </c>
      <c r="H45" s="1" t="s">
        <v>177</v>
      </c>
      <c r="I45" s="1"/>
      <c r="J45" s="1"/>
      <c r="K45" s="1"/>
    </row>
    <row r="46" spans="1:11" ht="20" x14ac:dyDescent="0.2">
      <c r="A46" s="4"/>
      <c r="B46" s="15" t="s">
        <v>181</v>
      </c>
      <c r="C46" s="1"/>
      <c r="D46" s="15" t="s">
        <v>182</v>
      </c>
      <c r="E46" s="1">
        <v>32801</v>
      </c>
      <c r="F46" s="1">
        <v>2004</v>
      </c>
      <c r="G46" s="1">
        <v>2006</v>
      </c>
      <c r="H46" s="1" t="s">
        <v>183</v>
      </c>
      <c r="I46" s="1"/>
      <c r="J46" s="1"/>
      <c r="K46" s="1"/>
    </row>
    <row r="47" spans="1:11" ht="20" x14ac:dyDescent="0.2">
      <c r="A47" s="4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ht="20" x14ac:dyDescent="0.2">
      <c r="A48" s="1">
        <v>6</v>
      </c>
      <c r="B48" s="1" t="s">
        <v>22</v>
      </c>
      <c r="C48" s="9" t="s">
        <v>40</v>
      </c>
      <c r="D48" s="1" t="s">
        <v>65</v>
      </c>
      <c r="E48" s="1"/>
      <c r="F48" s="1"/>
      <c r="G48" s="1">
        <v>1</v>
      </c>
      <c r="H48" s="1" t="s">
        <v>200</v>
      </c>
      <c r="I48" s="1"/>
      <c r="J48" s="1"/>
      <c r="K48" s="1"/>
    </row>
    <row r="49" spans="1:11" ht="20" x14ac:dyDescent="0.2">
      <c r="A49" s="1">
        <v>1</v>
      </c>
      <c r="B49" s="1" t="s">
        <v>25</v>
      </c>
      <c r="C49" s="9" t="s">
        <v>14</v>
      </c>
      <c r="D49" s="1" t="s">
        <v>66</v>
      </c>
      <c r="E49" s="1"/>
      <c r="F49" s="3"/>
      <c r="G49" s="1">
        <v>1</v>
      </c>
      <c r="H49" s="1" t="s">
        <v>194</v>
      </c>
      <c r="I49" s="1"/>
      <c r="J49" s="1"/>
      <c r="K49" s="1"/>
    </row>
    <row r="50" spans="1:11" ht="20" x14ac:dyDescent="0.2">
      <c r="A50" s="1">
        <v>1</v>
      </c>
      <c r="B50" s="1" t="s">
        <v>15</v>
      </c>
      <c r="C50" s="9" t="s">
        <v>16</v>
      </c>
      <c r="D50" s="1" t="s">
        <v>67</v>
      </c>
      <c r="E50" s="1"/>
      <c r="F50" s="3"/>
      <c r="G50" s="1">
        <v>1</v>
      </c>
      <c r="H50" s="1" t="s">
        <v>198</v>
      </c>
      <c r="I50" s="1"/>
      <c r="J50" s="1"/>
      <c r="K50" s="1"/>
    </row>
    <row r="51" spans="1:11" ht="20" x14ac:dyDescent="0.2">
      <c r="A51" s="1">
        <v>6</v>
      </c>
      <c r="B51" s="1" t="s">
        <v>201</v>
      </c>
      <c r="C51" s="9" t="s">
        <v>18</v>
      </c>
      <c r="D51" s="1" t="s">
        <v>68</v>
      </c>
      <c r="E51" s="1"/>
      <c r="F51" s="3"/>
      <c r="G51" s="1">
        <v>1</v>
      </c>
      <c r="H51" s="1" t="s">
        <v>17</v>
      </c>
      <c r="I51" s="1"/>
      <c r="J51" s="1"/>
      <c r="K51" s="1"/>
    </row>
    <row r="52" spans="1:11" ht="20" x14ac:dyDescent="0.2">
      <c r="A52" s="1">
        <v>4</v>
      </c>
      <c r="B52" s="1" t="s">
        <v>203</v>
      </c>
      <c r="C52" s="1"/>
      <c r="D52" s="1"/>
      <c r="E52" s="1"/>
      <c r="F52" s="3"/>
      <c r="G52" s="1">
        <v>1</v>
      </c>
      <c r="H52" s="1" t="s">
        <v>202</v>
      </c>
      <c r="I52" s="1"/>
      <c r="J52" s="1"/>
      <c r="K52" s="1"/>
    </row>
    <row r="53" spans="1:11" ht="20" x14ac:dyDescent="0.2">
      <c r="A53" s="1">
        <v>2</v>
      </c>
      <c r="B53" s="1" t="s">
        <v>199</v>
      </c>
      <c r="C53" s="1"/>
      <c r="D53" s="1"/>
      <c r="E53" s="1"/>
      <c r="F53" s="3"/>
      <c r="G53" s="11">
        <f>SUM(A48:A53)+SUM(G48:G52)</f>
        <v>25</v>
      </c>
      <c r="H53" s="1" t="s">
        <v>5</v>
      </c>
      <c r="I53" s="1"/>
      <c r="J53" s="1"/>
      <c r="K53" s="1"/>
    </row>
    <row r="54" spans="1:11" ht="20" x14ac:dyDescent="0.2">
      <c r="A54" s="1"/>
      <c r="B54" s="1"/>
      <c r="C54" s="1"/>
      <c r="D54" s="1"/>
      <c r="E54" s="1"/>
      <c r="F54" s="3"/>
      <c r="G54" s="11"/>
      <c r="H54" s="1"/>
      <c r="I54" s="1"/>
      <c r="J54" s="1"/>
      <c r="K54" s="1"/>
    </row>
    <row r="55" spans="1:11" ht="20" x14ac:dyDescent="0.2">
      <c r="C55" s="4"/>
      <c r="D55" s="1" t="s">
        <v>19</v>
      </c>
      <c r="E55" s="1">
        <v>5.39</v>
      </c>
      <c r="F55" s="1" t="s">
        <v>20</v>
      </c>
      <c r="I55" s="1"/>
      <c r="J55" s="1"/>
      <c r="K55" s="1"/>
    </row>
    <row r="56" spans="1:11" ht="20" x14ac:dyDescent="0.2">
      <c r="A56" s="1" t="s">
        <v>21</v>
      </c>
      <c r="B56" s="1"/>
      <c r="C56" s="1"/>
      <c r="D56" s="1"/>
      <c r="E56" s="3"/>
      <c r="F56" s="1"/>
      <c r="H56" s="1"/>
      <c r="I56" s="1"/>
      <c r="J56" s="1"/>
      <c r="K56" s="1"/>
    </row>
    <row r="57" spans="1:11" ht="20" x14ac:dyDescent="0.2">
      <c r="A57" s="1"/>
      <c r="B57" s="4"/>
      <c r="C57" s="3"/>
      <c r="D57" s="3"/>
      <c r="E57" s="3"/>
      <c r="F57" s="3"/>
      <c r="H57" s="1"/>
      <c r="I57" s="1"/>
      <c r="J57" s="1"/>
      <c r="K57" s="1"/>
    </row>
    <row r="58" spans="1:11" ht="20" x14ac:dyDescent="0.2">
      <c r="A58" s="1"/>
      <c r="B58" s="1"/>
      <c r="C58" s="3"/>
      <c r="D58" s="3"/>
      <c r="E58" s="3"/>
      <c r="F58" s="3"/>
      <c r="H58" s="1"/>
      <c r="I58" s="1"/>
      <c r="J58" s="1"/>
      <c r="K58" s="1"/>
    </row>
    <row r="59" spans="1:11" ht="30" x14ac:dyDescent="0.3">
      <c r="D59" s="2" t="str">
        <f>+C1</f>
        <v>Community Area - Orlando, Florida</v>
      </c>
      <c r="I59" s="1"/>
      <c r="J59" s="1"/>
      <c r="K59" s="1"/>
    </row>
    <row r="60" spans="1:11" ht="20" x14ac:dyDescent="0.2">
      <c r="A60" s="1"/>
      <c r="B60" s="3"/>
      <c r="C60" s="3"/>
      <c r="D60" s="3"/>
      <c r="E60" s="3"/>
      <c r="F60" s="3"/>
      <c r="G60" s="1"/>
      <c r="H60" s="1"/>
      <c r="I60" s="1"/>
      <c r="J60" s="1"/>
      <c r="K60" s="1"/>
    </row>
    <row r="61" spans="1:11" ht="20" x14ac:dyDescent="0.2">
      <c r="A61" s="1"/>
      <c r="B61" s="1"/>
      <c r="C61" s="8"/>
      <c r="D61" s="1"/>
      <c r="E61" s="1"/>
      <c r="F61" s="8" t="s">
        <v>7</v>
      </c>
      <c r="G61" s="1"/>
      <c r="I61" s="1"/>
      <c r="J61" s="1"/>
      <c r="K61" s="1"/>
    </row>
    <row r="62" spans="1:11" ht="20" x14ac:dyDescent="0.2">
      <c r="A62" s="1"/>
      <c r="B62" s="3" t="s">
        <v>8</v>
      </c>
      <c r="C62" s="3"/>
      <c r="D62" s="3" t="s">
        <v>9</v>
      </c>
      <c r="E62" s="3" t="s">
        <v>10</v>
      </c>
      <c r="F62" s="3" t="s">
        <v>11</v>
      </c>
      <c r="G62" s="3" t="s">
        <v>12</v>
      </c>
      <c r="H62" s="3" t="s">
        <v>13</v>
      </c>
      <c r="I62" s="1"/>
      <c r="J62" s="1"/>
      <c r="K62" s="1"/>
    </row>
    <row r="63" spans="1:11" ht="20" x14ac:dyDescent="0.2">
      <c r="A63" s="1"/>
      <c r="I63" s="1"/>
      <c r="J63" s="1"/>
      <c r="K63" s="1"/>
    </row>
    <row r="64" spans="1:11" ht="20" x14ac:dyDescent="0.2">
      <c r="A64" s="1">
        <v>1</v>
      </c>
      <c r="B64" s="1" t="s">
        <v>56</v>
      </c>
      <c r="C64" s="1" t="s">
        <v>156</v>
      </c>
      <c r="D64" s="1" t="s">
        <v>153</v>
      </c>
      <c r="E64" s="1">
        <v>32803</v>
      </c>
      <c r="F64" s="1">
        <v>1960</v>
      </c>
      <c r="G64" s="1">
        <v>1997</v>
      </c>
      <c r="H64" s="1" t="s">
        <v>91</v>
      </c>
      <c r="I64" s="1"/>
      <c r="J64" s="1"/>
      <c r="K64" s="1"/>
    </row>
    <row r="65" spans="1:11" ht="20" x14ac:dyDescent="0.2">
      <c r="A65" s="1">
        <f>1+A64</f>
        <v>2</v>
      </c>
      <c r="B65" s="1" t="s">
        <v>132</v>
      </c>
      <c r="C65" s="14" t="s">
        <v>133</v>
      </c>
      <c r="D65" s="1" t="s">
        <v>131</v>
      </c>
      <c r="E65" s="1">
        <v>32801</v>
      </c>
      <c r="F65" s="1"/>
      <c r="G65" s="1">
        <v>1924</v>
      </c>
      <c r="H65" s="1" t="s">
        <v>116</v>
      </c>
      <c r="I65" s="1"/>
      <c r="J65" s="1"/>
      <c r="K65" s="1"/>
    </row>
    <row r="66" spans="1:11" ht="20" x14ac:dyDescent="0.2">
      <c r="A66" s="1">
        <f>1+A65</f>
        <v>3</v>
      </c>
      <c r="B66" s="1" t="s">
        <v>127</v>
      </c>
      <c r="C66" s="1" t="s">
        <v>155</v>
      </c>
      <c r="E66" s="1"/>
      <c r="F66" s="1"/>
      <c r="G66" s="1">
        <v>1928</v>
      </c>
      <c r="H66" s="1" t="s">
        <v>59</v>
      </c>
      <c r="I66" s="1"/>
      <c r="J66" s="1"/>
      <c r="K66" s="1"/>
    </row>
    <row r="67" spans="1:11" ht="20" x14ac:dyDescent="0.2">
      <c r="A67" s="1">
        <f t="shared" ref="A67:A68" si="2">1+A66</f>
        <v>4</v>
      </c>
      <c r="B67" s="1" t="s">
        <v>173</v>
      </c>
      <c r="C67" s="1" t="s">
        <v>171</v>
      </c>
      <c r="D67" s="1" t="s">
        <v>172</v>
      </c>
      <c r="E67" s="1">
        <v>32816</v>
      </c>
      <c r="F67" s="1">
        <v>1968</v>
      </c>
      <c r="G67" s="1"/>
      <c r="H67" s="1" t="s">
        <v>167</v>
      </c>
      <c r="I67" s="1"/>
      <c r="J67" s="1"/>
      <c r="K67" s="1"/>
    </row>
    <row r="68" spans="1:11" ht="20" x14ac:dyDescent="0.2">
      <c r="A68" s="1">
        <f t="shared" si="2"/>
        <v>5</v>
      </c>
      <c r="B68" s="1" t="s">
        <v>144</v>
      </c>
      <c r="C68" s="1" t="s">
        <v>145</v>
      </c>
      <c r="D68" s="1" t="s">
        <v>76</v>
      </c>
      <c r="E68" s="1" t="s">
        <v>78</v>
      </c>
      <c r="F68" s="1"/>
      <c r="G68" s="1">
        <v>1967</v>
      </c>
      <c r="H68" s="1" t="s">
        <v>77</v>
      </c>
      <c r="I68" s="1"/>
      <c r="J68" s="1"/>
      <c r="K68" s="1"/>
    </row>
    <row r="69" spans="1:11" ht="20" x14ac:dyDescent="0.2">
      <c r="A69" s="1">
        <f t="shared" ref="A69:A80" si="3">1+A68</f>
        <v>6</v>
      </c>
      <c r="B69" s="1" t="s">
        <v>71</v>
      </c>
      <c r="C69" s="1" t="s">
        <v>152</v>
      </c>
      <c r="D69" s="1" t="s">
        <v>70</v>
      </c>
      <c r="F69" s="1"/>
      <c r="G69" s="1">
        <v>1916</v>
      </c>
      <c r="H69" s="1" t="s">
        <v>82</v>
      </c>
      <c r="I69" s="1"/>
      <c r="J69" s="1"/>
      <c r="K69" s="1"/>
    </row>
    <row r="70" spans="1:11" ht="20" x14ac:dyDescent="0.2">
      <c r="A70" s="1">
        <f t="shared" si="3"/>
        <v>7</v>
      </c>
      <c r="B70" s="1" t="s">
        <v>149</v>
      </c>
      <c r="C70" s="1" t="s">
        <v>150</v>
      </c>
      <c r="D70" s="1" t="s">
        <v>125</v>
      </c>
      <c r="E70" s="1"/>
      <c r="F70" s="1">
        <v>1926</v>
      </c>
      <c r="G70" s="1">
        <v>1926</v>
      </c>
      <c r="H70" s="1" t="s">
        <v>69</v>
      </c>
      <c r="I70" s="1"/>
      <c r="J70" s="1"/>
      <c r="K70" s="1"/>
    </row>
    <row r="71" spans="1:11" ht="20" x14ac:dyDescent="0.2">
      <c r="A71" s="1">
        <f t="shared" si="3"/>
        <v>8</v>
      </c>
      <c r="B71" s="1" t="s">
        <v>62</v>
      </c>
      <c r="C71" s="1" t="s">
        <v>154</v>
      </c>
      <c r="E71" s="1"/>
      <c r="F71" s="1"/>
      <c r="G71" s="1">
        <v>1940</v>
      </c>
      <c r="H71" s="1" t="s">
        <v>63</v>
      </c>
      <c r="I71" s="1"/>
      <c r="J71" s="1"/>
      <c r="K71" s="1"/>
    </row>
    <row r="72" spans="1:11" ht="20" x14ac:dyDescent="0.2">
      <c r="A72" s="1">
        <f t="shared" si="3"/>
        <v>9</v>
      </c>
      <c r="B72" s="1" t="s">
        <v>92</v>
      </c>
      <c r="C72" s="1" t="s">
        <v>158</v>
      </c>
      <c r="D72" s="1" t="s">
        <v>157</v>
      </c>
      <c r="E72" s="1">
        <v>32819</v>
      </c>
      <c r="F72" s="1"/>
      <c r="G72" s="1">
        <v>1983</v>
      </c>
      <c r="H72" s="1" t="s">
        <v>93</v>
      </c>
      <c r="I72" s="1"/>
      <c r="J72" s="1"/>
      <c r="K72" s="1"/>
    </row>
    <row r="73" spans="1:11" ht="20" x14ac:dyDescent="0.2">
      <c r="A73" s="1">
        <f t="shared" si="3"/>
        <v>10</v>
      </c>
      <c r="B73" s="1" t="s">
        <v>109</v>
      </c>
      <c r="C73" s="1" t="s">
        <v>151</v>
      </c>
      <c r="D73" s="1" t="s">
        <v>108</v>
      </c>
      <c r="E73" s="1">
        <v>32805</v>
      </c>
      <c r="F73" s="1">
        <v>1952</v>
      </c>
      <c r="G73" s="1"/>
      <c r="H73" s="1" t="s">
        <v>110</v>
      </c>
      <c r="I73" s="1"/>
      <c r="J73" s="1"/>
      <c r="K73" s="1"/>
    </row>
    <row r="74" spans="1:11" ht="20" x14ac:dyDescent="0.2">
      <c r="A74" s="1">
        <f t="shared" si="3"/>
        <v>11</v>
      </c>
      <c r="B74" s="1" t="s">
        <v>41</v>
      </c>
      <c r="C74" s="1" t="s">
        <v>140</v>
      </c>
      <c r="E74" s="1"/>
      <c r="F74" s="1"/>
      <c r="G74" s="1">
        <v>1990</v>
      </c>
      <c r="H74" s="1" t="s">
        <v>60</v>
      </c>
      <c r="I74" s="1"/>
      <c r="J74" s="1"/>
      <c r="K74" s="1"/>
    </row>
    <row r="75" spans="1:11" ht="20" x14ac:dyDescent="0.2">
      <c r="A75" s="1">
        <f t="shared" si="3"/>
        <v>12</v>
      </c>
      <c r="B75" s="1" t="s">
        <v>43</v>
      </c>
      <c r="C75" s="1" t="s">
        <v>143</v>
      </c>
      <c r="E75" s="1"/>
      <c r="F75" s="1"/>
      <c r="G75" s="1">
        <v>2015</v>
      </c>
      <c r="H75" s="1" t="s">
        <v>60</v>
      </c>
      <c r="I75" s="1"/>
      <c r="J75" s="1"/>
      <c r="K75" s="1"/>
    </row>
    <row r="76" spans="1:11" ht="20" x14ac:dyDescent="0.2">
      <c r="A76" s="1">
        <f t="shared" si="3"/>
        <v>13</v>
      </c>
      <c r="B76" s="1" t="s">
        <v>42</v>
      </c>
      <c r="C76" s="1" t="s">
        <v>142</v>
      </c>
      <c r="E76" s="1"/>
      <c r="F76" s="1"/>
      <c r="G76" s="1">
        <v>1973</v>
      </c>
      <c r="H76" s="1" t="s">
        <v>60</v>
      </c>
      <c r="I76" s="1"/>
      <c r="J76" s="1"/>
      <c r="K76" s="1"/>
    </row>
    <row r="77" spans="1:11" ht="20" x14ac:dyDescent="0.2">
      <c r="A77" s="1">
        <f t="shared" si="3"/>
        <v>14</v>
      </c>
      <c r="B77" s="1" t="s">
        <v>45</v>
      </c>
      <c r="C77" s="1" t="s">
        <v>141</v>
      </c>
      <c r="E77" s="1"/>
      <c r="F77" s="1"/>
      <c r="G77" s="1">
        <v>1971</v>
      </c>
      <c r="H77" s="1" t="s">
        <v>60</v>
      </c>
      <c r="I77" s="1"/>
      <c r="J77" s="1"/>
      <c r="K77" s="1"/>
    </row>
    <row r="78" spans="1:11" ht="20" x14ac:dyDescent="0.2">
      <c r="A78" s="1">
        <f t="shared" si="3"/>
        <v>15</v>
      </c>
      <c r="B78" s="1" t="s">
        <v>148</v>
      </c>
      <c r="C78" s="1" t="s">
        <v>147</v>
      </c>
      <c r="D78" s="1" t="s">
        <v>128</v>
      </c>
      <c r="E78" s="1">
        <v>32805</v>
      </c>
      <c r="F78" s="1"/>
      <c r="G78" s="1">
        <v>1936</v>
      </c>
      <c r="H78" s="1" t="s">
        <v>60</v>
      </c>
      <c r="I78" s="1"/>
      <c r="J78" s="1"/>
      <c r="K78" s="1"/>
    </row>
    <row r="79" spans="1:11" ht="20" x14ac:dyDescent="0.2">
      <c r="A79" s="1">
        <f t="shared" si="3"/>
        <v>16</v>
      </c>
      <c r="B79" s="1" t="s">
        <v>83</v>
      </c>
      <c r="C79" s="1" t="s">
        <v>146</v>
      </c>
      <c r="D79" s="1" t="s">
        <v>84</v>
      </c>
      <c r="E79" s="1" t="s">
        <v>85</v>
      </c>
      <c r="F79" s="1">
        <v>1914</v>
      </c>
      <c r="G79" s="1">
        <v>1990</v>
      </c>
      <c r="H79" s="1" t="s">
        <v>87</v>
      </c>
      <c r="I79" s="1"/>
      <c r="J79" s="1"/>
      <c r="K79" s="1"/>
    </row>
    <row r="80" spans="1:11" ht="20" x14ac:dyDescent="0.2">
      <c r="A80" s="1">
        <f t="shared" si="3"/>
        <v>17</v>
      </c>
      <c r="B80" s="1" t="s">
        <v>57</v>
      </c>
      <c r="C80" s="1" t="s">
        <v>122</v>
      </c>
      <c r="D80" s="1"/>
      <c r="E80" s="1">
        <v>1924</v>
      </c>
      <c r="F80" s="1" t="s">
        <v>7</v>
      </c>
      <c r="G80" s="1">
        <v>1990</v>
      </c>
      <c r="H80" s="1" t="s">
        <v>122</v>
      </c>
      <c r="I80" s="1"/>
      <c r="J80" s="1"/>
      <c r="K80" s="1"/>
    </row>
    <row r="81" spans="1:11" ht="20" x14ac:dyDescent="0.2">
      <c r="A81" s="1"/>
      <c r="I81" s="1"/>
      <c r="J81" s="1"/>
      <c r="K81" s="1"/>
    </row>
    <row r="82" spans="1:11" ht="20" x14ac:dyDescent="0.2">
      <c r="A82" s="4"/>
      <c r="B82" s="4"/>
      <c r="C82" s="4"/>
      <c r="D82" s="4"/>
      <c r="E82" s="4"/>
      <c r="F82" s="4"/>
      <c r="G82" s="4"/>
      <c r="H82" s="4"/>
      <c r="I82" s="1"/>
      <c r="J82" s="1"/>
      <c r="K82" s="1"/>
    </row>
    <row r="83" spans="1:11" ht="20" x14ac:dyDescent="0.2">
      <c r="A83" s="4"/>
      <c r="B83" s="4"/>
      <c r="C83" s="4"/>
      <c r="D83" s="4"/>
      <c r="E83" s="4"/>
      <c r="F83" s="4"/>
      <c r="G83" s="4"/>
      <c r="H83" s="4"/>
      <c r="I83" s="1"/>
      <c r="J83" s="1"/>
      <c r="K83" s="1"/>
    </row>
    <row r="84" spans="1:11" ht="20" x14ac:dyDescent="0.2">
      <c r="A84" s="4"/>
      <c r="B84" s="4"/>
      <c r="C84" s="4"/>
      <c r="D84" s="4"/>
      <c r="E84" s="4"/>
      <c r="F84" s="4"/>
      <c r="G84" s="4"/>
      <c r="H84" s="4"/>
      <c r="I84" s="1"/>
      <c r="J84" s="1"/>
      <c r="K84" s="1"/>
    </row>
    <row r="85" spans="1:11" ht="20" x14ac:dyDescent="0.2">
      <c r="A85" s="4"/>
      <c r="B85" s="4"/>
      <c r="C85" s="4"/>
      <c r="D85" s="4"/>
      <c r="E85" s="4"/>
      <c r="F85" s="4"/>
      <c r="G85" s="4"/>
      <c r="H85" s="4"/>
      <c r="I85" s="1"/>
      <c r="J85" s="1"/>
      <c r="K85" s="1"/>
    </row>
    <row r="86" spans="1:11" ht="20" x14ac:dyDescent="0.2">
      <c r="A86" s="4"/>
      <c r="B86" s="4"/>
      <c r="C86" s="4"/>
      <c r="D86" s="4"/>
      <c r="E86" s="4"/>
      <c r="F86" s="4"/>
      <c r="G86" s="4"/>
      <c r="H86" s="4"/>
      <c r="I86" s="1"/>
      <c r="J86" s="1"/>
      <c r="K86" s="1"/>
    </row>
    <row r="87" spans="1:11" ht="20" x14ac:dyDescent="0.2">
      <c r="A87" s="4"/>
      <c r="B87" s="4"/>
      <c r="C87" s="4"/>
      <c r="D87" s="4"/>
      <c r="E87" s="4"/>
      <c r="F87" s="4"/>
      <c r="G87" s="4"/>
      <c r="H87" s="4"/>
      <c r="I87" s="1"/>
      <c r="J87" s="1"/>
      <c r="K87" s="1"/>
    </row>
    <row r="88" spans="1:11" ht="20" x14ac:dyDescent="0.2">
      <c r="A88" s="4"/>
      <c r="B88" s="4"/>
      <c r="C88" s="4"/>
      <c r="D88" s="4"/>
      <c r="E88" s="4"/>
      <c r="F88" s="4"/>
      <c r="G88" s="4"/>
      <c r="H88" s="4"/>
      <c r="I88" s="1"/>
      <c r="J88" s="1"/>
      <c r="K88" s="1"/>
    </row>
    <row r="89" spans="1:11" ht="20" x14ac:dyDescent="0.2">
      <c r="A89" s="4"/>
      <c r="B89" s="4"/>
      <c r="C89" s="4"/>
      <c r="D89" s="4"/>
      <c r="E89" s="4"/>
      <c r="F89" s="4"/>
      <c r="G89" s="4"/>
      <c r="H89" s="4"/>
      <c r="I89" s="1"/>
      <c r="J89" s="1"/>
      <c r="K89" s="1"/>
    </row>
    <row r="90" spans="1:11" ht="20" x14ac:dyDescent="0.2">
      <c r="A90" s="4"/>
      <c r="B90" s="4"/>
      <c r="C90" s="4"/>
      <c r="D90" s="4"/>
      <c r="E90" s="4"/>
      <c r="F90" s="4"/>
      <c r="G90" s="4"/>
      <c r="H90" s="4"/>
      <c r="I90" s="1"/>
      <c r="J90" s="1"/>
      <c r="K90" s="1"/>
    </row>
    <row r="91" spans="1:11" ht="20" x14ac:dyDescent="0.2">
      <c r="A91" s="4"/>
      <c r="B91" s="4"/>
      <c r="C91" s="4"/>
      <c r="D91" s="4"/>
      <c r="E91" s="4"/>
      <c r="F91" s="4"/>
      <c r="G91" s="4"/>
      <c r="H91" s="4"/>
      <c r="I91" s="1"/>
      <c r="J91" s="1"/>
      <c r="K91" s="1"/>
    </row>
    <row r="92" spans="1:11" ht="20" x14ac:dyDescent="0.2">
      <c r="A92" s="4"/>
      <c r="B92" s="4"/>
      <c r="C92" s="1"/>
      <c r="D92" s="1"/>
      <c r="E92" s="1"/>
      <c r="F92" s="1"/>
      <c r="G92" s="1"/>
      <c r="H92" s="1"/>
      <c r="I92" s="1"/>
      <c r="J92" s="1"/>
      <c r="K92" s="1"/>
    </row>
    <row r="93" spans="1:11" ht="20" x14ac:dyDescent="0.2">
      <c r="A93" s="4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20" x14ac:dyDescent="0.2">
      <c r="A94" s="1"/>
      <c r="B94" s="1"/>
      <c r="C94" s="4"/>
      <c r="D94" s="1"/>
      <c r="E94" s="1"/>
      <c r="F94" s="4"/>
      <c r="G94" s="4"/>
      <c r="H94" s="4"/>
      <c r="I94" s="1"/>
      <c r="J94" s="1"/>
      <c r="K94" s="1"/>
    </row>
    <row r="95" spans="1:11" ht="20" x14ac:dyDescent="0.2">
      <c r="A95" s="1"/>
      <c r="B95" s="1" t="s">
        <v>22</v>
      </c>
      <c r="C95" s="4"/>
      <c r="D95" s="4"/>
      <c r="E95" s="4"/>
      <c r="F95" s="1"/>
      <c r="G95" s="4"/>
      <c r="H95" s="1" t="s">
        <v>23</v>
      </c>
      <c r="I95" s="1"/>
      <c r="J95" s="1"/>
      <c r="K95" s="1"/>
    </row>
    <row r="96" spans="1:11" ht="20" x14ac:dyDescent="0.2">
      <c r="A96" s="1"/>
      <c r="B96" s="1" t="s">
        <v>15</v>
      </c>
      <c r="C96" s="4"/>
      <c r="D96" s="4"/>
      <c r="E96" s="4"/>
      <c r="F96" s="1"/>
      <c r="G96" s="4"/>
      <c r="H96" s="1" t="s">
        <v>24</v>
      </c>
      <c r="I96" s="1"/>
      <c r="J96" s="1"/>
      <c r="K96" s="1"/>
    </row>
    <row r="97" spans="1:11" ht="20" x14ac:dyDescent="0.2">
      <c r="A97" s="1"/>
      <c r="B97" s="1" t="s">
        <v>25</v>
      </c>
      <c r="C97" s="4"/>
      <c r="D97" s="4"/>
      <c r="E97" s="4"/>
      <c r="F97" s="1"/>
      <c r="G97" s="1"/>
      <c r="H97" s="1" t="s">
        <v>26</v>
      </c>
      <c r="I97" s="1"/>
      <c r="J97" s="1"/>
      <c r="K97" s="1"/>
    </row>
    <row r="98" spans="1:11" ht="20" x14ac:dyDescent="0.2">
      <c r="A98" s="1"/>
      <c r="B98" s="1" t="s">
        <v>27</v>
      </c>
      <c r="C98" s="4"/>
      <c r="D98" s="4"/>
      <c r="E98" s="4"/>
      <c r="F98" s="4"/>
      <c r="G98" s="4"/>
      <c r="H98" s="1" t="s">
        <v>28</v>
      </c>
      <c r="I98" s="1"/>
      <c r="J98" s="1"/>
      <c r="K98" s="1"/>
    </row>
    <row r="99" spans="1:11" ht="20" x14ac:dyDescent="0.2">
      <c r="A99" s="1"/>
      <c r="B99" s="1" t="s">
        <v>29</v>
      </c>
      <c r="C99" s="4"/>
      <c r="D99" s="4"/>
      <c r="E99" s="4"/>
      <c r="F99" s="4"/>
      <c r="G99" s="4"/>
      <c r="H99" s="1" t="s">
        <v>30</v>
      </c>
      <c r="I99" s="1"/>
      <c r="J99" s="1"/>
      <c r="K99" s="1"/>
    </row>
    <row r="100" spans="1:11" ht="20" x14ac:dyDescent="0.2">
      <c r="A100" s="4"/>
      <c r="B100" s="1" t="s">
        <v>31</v>
      </c>
      <c r="C100" s="4"/>
      <c r="D100" s="4"/>
      <c r="E100" s="4"/>
      <c r="F100" s="4"/>
      <c r="G100" s="4"/>
      <c r="H100" s="1" t="s">
        <v>32</v>
      </c>
      <c r="I100" s="1"/>
      <c r="J100" s="1"/>
      <c r="K100" s="1"/>
    </row>
    <row r="101" spans="1:11" ht="20" x14ac:dyDescent="0.2">
      <c r="A101" s="1"/>
      <c r="B101" s="1" t="s">
        <v>33</v>
      </c>
      <c r="C101" s="4"/>
      <c r="D101" s="4"/>
      <c r="E101" s="4"/>
      <c r="F101" s="4"/>
      <c r="G101" s="4"/>
      <c r="H101" s="1" t="s">
        <v>34</v>
      </c>
      <c r="I101" s="1"/>
      <c r="J101" s="1"/>
      <c r="K101" s="1"/>
    </row>
    <row r="102" spans="1:11" ht="20" x14ac:dyDescent="0.2">
      <c r="A102" s="1"/>
      <c r="B102" s="1" t="s">
        <v>35</v>
      </c>
      <c r="C102" s="4"/>
      <c r="D102" s="4"/>
      <c r="E102" s="4"/>
      <c r="F102" s="4"/>
      <c r="G102" s="1"/>
      <c r="H102" s="1" t="s">
        <v>36</v>
      </c>
      <c r="I102" s="1"/>
      <c r="J102" s="1"/>
      <c r="K102" s="1"/>
    </row>
    <row r="103" spans="1:11" ht="20" x14ac:dyDescent="0.2">
      <c r="A103" s="1"/>
      <c r="B103" s="1" t="s">
        <v>37</v>
      </c>
      <c r="C103" s="4"/>
      <c r="D103" s="4"/>
      <c r="E103" s="4"/>
      <c r="F103" s="4"/>
      <c r="G103" s="1"/>
      <c r="H103" s="1" t="s">
        <v>38</v>
      </c>
      <c r="I103" s="1"/>
      <c r="J103" s="1"/>
      <c r="K103" s="1"/>
    </row>
    <row r="104" spans="1:11" ht="20" x14ac:dyDescent="0.2">
      <c r="A104" s="1"/>
      <c r="B104" s="4"/>
      <c r="C104" s="4"/>
      <c r="D104" s="4"/>
      <c r="E104" s="4"/>
      <c r="F104" s="4"/>
      <c r="G104" s="4"/>
      <c r="H104" s="4"/>
      <c r="I104" s="1"/>
      <c r="J104" s="1"/>
      <c r="K104" s="1"/>
    </row>
    <row r="105" spans="1:11" ht="20" x14ac:dyDescent="0.2">
      <c r="A105" s="1"/>
      <c r="B105" s="4"/>
      <c r="C105" s="4"/>
      <c r="D105" s="4"/>
      <c r="E105" s="4"/>
      <c r="F105" s="4"/>
      <c r="G105" s="1">
        <v>0</v>
      </c>
      <c r="H105" s="1" t="s">
        <v>5</v>
      </c>
      <c r="I105" s="1"/>
      <c r="J105" s="1"/>
      <c r="K105" s="1"/>
    </row>
    <row r="106" spans="1:11" ht="20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ht="20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ht="20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ht="20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ht="20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ht="20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ht="20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ht="20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ht="20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ht="20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20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ht="20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ht="20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ht="20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ht="20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20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20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20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20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20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20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20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20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ht="20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ht="20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20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ht="20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ht="20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ht="20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ht="20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ht="20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ht="20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ht="20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ht="20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ht="20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ht="20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20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20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20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20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ht="20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ht="20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ht="20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ht="20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ht="20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ht="20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ht="20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ht="20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ht="20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ht="20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ht="20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ht="20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20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20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20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20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20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ht="20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ht="20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ht="20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ht="20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20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20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ht="20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20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</sheetData>
  <sortState xmlns:xlrd2="http://schemas.microsoft.com/office/spreadsheetml/2017/richdata2" ref="B64:H81">
    <sortCondition ref="C64:C81"/>
  </sortState>
  <pageMargins left="0.2" right="0.2" top="0.5" bottom="0.25" header="0.3" footer="0.3"/>
  <pageSetup scale="53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2024-02-01T21:45:45Z</cp:lastPrinted>
  <dcterms:created xsi:type="dcterms:W3CDTF">2024-01-26T20:31:53Z</dcterms:created>
  <dcterms:modified xsi:type="dcterms:W3CDTF">2024-02-01T22:36:47Z</dcterms:modified>
</cp:coreProperties>
</file>